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농장제원\"/>
    </mc:Choice>
  </mc:AlternateContent>
  <bookViews>
    <workbookView xWindow="0" yWindow="0" windowWidth="28800" windowHeight="12285"/>
  </bookViews>
  <sheets>
    <sheet name="PS_감곡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  <c r="G2" i="1" s="1"/>
  <c r="J2" i="1"/>
  <c r="J8" i="1" s="1"/>
  <c r="M2" i="1"/>
  <c r="M8" i="1" s="1"/>
  <c r="F3" i="1"/>
  <c r="G3" i="1" s="1"/>
  <c r="J3" i="1"/>
  <c r="M3" i="1"/>
  <c r="F4" i="1"/>
  <c r="G4" i="1" s="1"/>
  <c r="J4" i="1"/>
  <c r="M4" i="1"/>
  <c r="F5" i="1"/>
  <c r="G5" i="1" s="1"/>
  <c r="J5" i="1"/>
  <c r="M5" i="1"/>
  <c r="F6" i="1"/>
  <c r="G6" i="1" s="1"/>
  <c r="J6" i="1"/>
  <c r="M6" i="1"/>
  <c r="F7" i="1"/>
  <c r="G7" i="1" s="1"/>
  <c r="J7" i="1"/>
  <c r="M7" i="1"/>
  <c r="G8" i="1" l="1"/>
</calcChain>
</file>

<file path=xl/sharedStrings.xml><?xml version="1.0" encoding="utf-8"?>
<sst xmlns="http://schemas.openxmlformats.org/spreadsheetml/2006/main" count="19" uniqueCount="19">
  <si>
    <t>합계</t>
    <phoneticPr fontId="1" type="noConversion"/>
  </si>
  <si>
    <t>비고</t>
    <phoneticPr fontId="1" type="noConversion"/>
  </si>
  <si>
    <t>24인치</t>
    <phoneticPr fontId="1" type="noConversion"/>
  </si>
  <si>
    <t>28인치</t>
    <phoneticPr fontId="1" type="noConversion"/>
  </si>
  <si>
    <t>36인치</t>
    <phoneticPr fontId="1" type="noConversion"/>
  </si>
  <si>
    <t>50인치</t>
    <phoneticPr fontId="1" type="noConversion"/>
  </si>
  <si>
    <t>사육밀도
(10수/개)</t>
    <phoneticPr fontId="1" type="noConversion"/>
  </si>
  <si>
    <t>급수기수</t>
    <phoneticPr fontId="1" type="noConversion"/>
  </si>
  <si>
    <t>급수라인</t>
    <phoneticPr fontId="1" type="noConversion"/>
  </si>
  <si>
    <t>사육밀도
(14수/개)</t>
    <phoneticPr fontId="1" type="noConversion"/>
  </si>
  <si>
    <t>급이기수</t>
    <phoneticPr fontId="1" type="noConversion"/>
  </si>
  <si>
    <t>급이라인</t>
    <phoneticPr fontId="1" type="noConversion"/>
  </si>
  <si>
    <t>사육밀도
(7수/m2)</t>
    <phoneticPr fontId="1" type="noConversion"/>
  </si>
  <si>
    <t>넓이</t>
    <phoneticPr fontId="1" type="noConversion"/>
  </si>
  <si>
    <t>실폭</t>
    <phoneticPr fontId="1" type="noConversion"/>
  </si>
  <si>
    <t>폭</t>
    <phoneticPr fontId="1" type="noConversion"/>
  </si>
  <si>
    <t>실길이</t>
    <phoneticPr fontId="1" type="noConversion"/>
  </si>
  <si>
    <t>길이</t>
    <phoneticPr fontId="1" type="noConversion"/>
  </si>
  <si>
    <t>계사명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</si>
</sst>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;[Red]\-#,##0\ "/>
    <numFmt numFmtId="177" formatCode="#,##0.0_ ;[Red]\-#,##0.0\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6" fontId="3" fillId="0" borderId="11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3" fillId="2" borderId="13" xfId="0" applyNumberFormat="1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center" vertical="center"/>
    </xf>
    <xf numFmtId="176" fontId="0" fillId="0" borderId="22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177" fontId="0" fillId="0" borderId="24" xfId="0" applyNumberFormat="1" applyBorder="1" applyAlignment="1">
      <alignment horizontal="center" vertical="center"/>
    </xf>
    <xf numFmtId="176" fontId="0" fillId="0" borderId="21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workbookViewId="0">
      <selection activeCell="D14" sqref="D14"/>
    </sheetView>
  </sheetViews>
  <sheetFormatPr defaultRowHeight="16.5" x14ac:dyDescent="0.3"/>
  <cols>
    <col min="1" max="1" width="7.125" style="1" bestFit="1" customWidth="1"/>
    <col min="2" max="2" width="5.25" style="1" bestFit="1" customWidth="1"/>
    <col min="3" max="3" width="7.125" style="1" bestFit="1" customWidth="1"/>
    <col min="4" max="5" width="5.5" style="1" bestFit="1" customWidth="1"/>
    <col min="6" max="6" width="6.5" style="1" bestFit="1" customWidth="1"/>
    <col min="7" max="7" width="18.75" style="1" bestFit="1" customWidth="1"/>
    <col min="8" max="13" width="9" style="1"/>
    <col min="14" max="14" width="7.25" style="1" bestFit="1" customWidth="1"/>
    <col min="15" max="15" width="7.25" style="1" customWidth="1"/>
    <col min="16" max="16" width="7.25" style="1" bestFit="1" customWidth="1"/>
    <col min="17" max="17" width="7.25" style="1" customWidth="1"/>
    <col min="18" max="16384" width="9" style="1"/>
  </cols>
  <sheetData>
    <row r="1" spans="1:18" ht="33.75" thickBot="1" x14ac:dyDescent="0.35">
      <c r="A1" s="46" t="s">
        <v>18</v>
      </c>
      <c r="B1" s="40" t="s">
        <v>17</v>
      </c>
      <c r="C1" s="39" t="s">
        <v>16</v>
      </c>
      <c r="D1" s="39" t="s">
        <v>15</v>
      </c>
      <c r="E1" s="45" t="s">
        <v>14</v>
      </c>
      <c r="F1" s="44" t="s">
        <v>13</v>
      </c>
      <c r="G1" s="43" t="s">
        <v>12</v>
      </c>
      <c r="H1" s="42" t="s">
        <v>11</v>
      </c>
      <c r="I1" s="39" t="s">
        <v>10</v>
      </c>
      <c r="J1" s="41" t="s">
        <v>9</v>
      </c>
      <c r="K1" s="42" t="s">
        <v>8</v>
      </c>
      <c r="L1" s="39" t="s">
        <v>7</v>
      </c>
      <c r="M1" s="41" t="s">
        <v>6</v>
      </c>
      <c r="N1" s="40" t="s">
        <v>5</v>
      </c>
      <c r="O1" s="39" t="s">
        <v>4</v>
      </c>
      <c r="P1" s="39" t="s">
        <v>3</v>
      </c>
      <c r="Q1" s="38" t="s">
        <v>2</v>
      </c>
      <c r="R1" s="37" t="s">
        <v>1</v>
      </c>
    </row>
    <row r="2" spans="1:18" x14ac:dyDescent="0.3">
      <c r="A2" s="36">
        <v>111</v>
      </c>
      <c r="B2" s="35"/>
      <c r="C2" s="25">
        <v>117</v>
      </c>
      <c r="D2" s="25"/>
      <c r="E2" s="34">
        <v>12.5</v>
      </c>
      <c r="F2" s="33">
        <f>E2*C2</f>
        <v>1462.5</v>
      </c>
      <c r="G2" s="21">
        <f>F2*7</f>
        <v>10237.5</v>
      </c>
      <c r="H2" s="32">
        <v>10</v>
      </c>
      <c r="I2" s="18"/>
      <c r="J2" s="17">
        <f>H2*1500</f>
        <v>15000</v>
      </c>
      <c r="K2" s="32">
        <v>2</v>
      </c>
      <c r="L2" s="18">
        <v>814</v>
      </c>
      <c r="M2" s="17">
        <f>L2*10</f>
        <v>8140</v>
      </c>
      <c r="N2" s="31"/>
      <c r="O2" s="30"/>
      <c r="P2" s="30"/>
      <c r="Q2" s="29"/>
      <c r="R2" s="28"/>
    </row>
    <row r="3" spans="1:18" x14ac:dyDescent="0.3">
      <c r="A3" s="27">
        <v>112</v>
      </c>
      <c r="B3" s="26"/>
      <c r="C3" s="25">
        <v>117</v>
      </c>
      <c r="D3" s="24"/>
      <c r="E3" s="23">
        <v>12.5</v>
      </c>
      <c r="F3" s="22">
        <f>E3*C3</f>
        <v>1462.5</v>
      </c>
      <c r="G3" s="21">
        <f>F3*7</f>
        <v>10237.5</v>
      </c>
      <c r="H3" s="19">
        <v>10</v>
      </c>
      <c r="I3" s="20"/>
      <c r="J3" s="17">
        <f>H3*1500</f>
        <v>15000</v>
      </c>
      <c r="K3" s="19">
        <v>2</v>
      </c>
      <c r="L3" s="18">
        <v>814</v>
      </c>
      <c r="M3" s="17">
        <f>L3*10</f>
        <v>8140</v>
      </c>
      <c r="N3" s="16"/>
      <c r="O3" s="15"/>
      <c r="P3" s="15"/>
      <c r="Q3" s="14"/>
      <c r="R3" s="13"/>
    </row>
    <row r="4" spans="1:18" x14ac:dyDescent="0.3">
      <c r="A4" s="27">
        <v>121</v>
      </c>
      <c r="B4" s="26"/>
      <c r="C4" s="25">
        <v>117</v>
      </c>
      <c r="D4" s="24"/>
      <c r="E4" s="23">
        <v>12.5</v>
      </c>
      <c r="F4" s="22">
        <f>E4*C4</f>
        <v>1462.5</v>
      </c>
      <c r="G4" s="21">
        <f>F4*7</f>
        <v>10237.5</v>
      </c>
      <c r="H4" s="19"/>
      <c r="I4" s="20">
        <v>868</v>
      </c>
      <c r="J4" s="17">
        <f>I4*14</f>
        <v>12152</v>
      </c>
      <c r="K4" s="19">
        <v>2</v>
      </c>
      <c r="L4" s="18">
        <v>814</v>
      </c>
      <c r="M4" s="17">
        <f>L4*10</f>
        <v>8140</v>
      </c>
      <c r="N4" s="16"/>
      <c r="O4" s="15"/>
      <c r="P4" s="15"/>
      <c r="Q4" s="14"/>
      <c r="R4" s="13"/>
    </row>
    <row r="5" spans="1:18" x14ac:dyDescent="0.3">
      <c r="A5" s="27">
        <v>122</v>
      </c>
      <c r="B5" s="26"/>
      <c r="C5" s="25">
        <v>117</v>
      </c>
      <c r="D5" s="24"/>
      <c r="E5" s="23">
        <v>12.5</v>
      </c>
      <c r="F5" s="22">
        <f>E5*C5</f>
        <v>1462.5</v>
      </c>
      <c r="G5" s="21">
        <f>F5*7</f>
        <v>10237.5</v>
      </c>
      <c r="H5" s="19"/>
      <c r="I5" s="20">
        <v>868</v>
      </c>
      <c r="J5" s="17">
        <f>I5*14</f>
        <v>12152</v>
      </c>
      <c r="K5" s="19">
        <v>2</v>
      </c>
      <c r="L5" s="18">
        <v>814</v>
      </c>
      <c r="M5" s="17">
        <f>L5*10</f>
        <v>8140</v>
      </c>
      <c r="N5" s="16"/>
      <c r="O5" s="15"/>
      <c r="P5" s="15"/>
      <c r="Q5" s="14"/>
      <c r="R5" s="13"/>
    </row>
    <row r="6" spans="1:18" x14ac:dyDescent="0.3">
      <c r="A6" s="27">
        <v>131</v>
      </c>
      <c r="B6" s="26"/>
      <c r="C6" s="25">
        <v>117</v>
      </c>
      <c r="D6" s="24"/>
      <c r="E6" s="23">
        <v>12.5</v>
      </c>
      <c r="F6" s="22">
        <f>E6*C6</f>
        <v>1462.5</v>
      </c>
      <c r="G6" s="21">
        <f>F6*7</f>
        <v>10237.5</v>
      </c>
      <c r="H6" s="19"/>
      <c r="I6" s="20">
        <v>868</v>
      </c>
      <c r="J6" s="17">
        <f>I6*14</f>
        <v>12152</v>
      </c>
      <c r="K6" s="19">
        <v>2</v>
      </c>
      <c r="L6" s="18">
        <v>814</v>
      </c>
      <c r="M6" s="17">
        <f>L6*10</f>
        <v>8140</v>
      </c>
      <c r="N6" s="16"/>
      <c r="O6" s="15"/>
      <c r="P6" s="15"/>
      <c r="Q6" s="14"/>
      <c r="R6" s="13"/>
    </row>
    <row r="7" spans="1:18" ht="17.25" thickBot="1" x14ac:dyDescent="0.35">
      <c r="A7" s="27">
        <v>132</v>
      </c>
      <c r="B7" s="26"/>
      <c r="C7" s="25">
        <v>117</v>
      </c>
      <c r="D7" s="24"/>
      <c r="E7" s="23">
        <v>12.5</v>
      </c>
      <c r="F7" s="22">
        <f>E7*C7</f>
        <v>1462.5</v>
      </c>
      <c r="G7" s="21">
        <f>F7*7</f>
        <v>10237.5</v>
      </c>
      <c r="H7" s="19"/>
      <c r="I7" s="20">
        <v>868</v>
      </c>
      <c r="J7" s="17">
        <f>I7*14</f>
        <v>12152</v>
      </c>
      <c r="K7" s="19">
        <v>2</v>
      </c>
      <c r="L7" s="18">
        <v>814</v>
      </c>
      <c r="M7" s="17">
        <f>L7*10</f>
        <v>8140</v>
      </c>
      <c r="N7" s="16"/>
      <c r="O7" s="15"/>
      <c r="P7" s="15"/>
      <c r="Q7" s="14"/>
      <c r="R7" s="13"/>
    </row>
    <row r="8" spans="1:18" ht="17.25" thickBot="1" x14ac:dyDescent="0.35">
      <c r="A8" s="12" t="s">
        <v>0</v>
      </c>
      <c r="B8" s="6"/>
      <c r="C8" s="5"/>
      <c r="D8" s="5"/>
      <c r="E8" s="11"/>
      <c r="F8" s="10"/>
      <c r="G8" s="9">
        <f>SUM(G2:G7)</f>
        <v>61425</v>
      </c>
      <c r="H8" s="8"/>
      <c r="I8" s="5"/>
      <c r="J8" s="7">
        <f>SUM(J2:J7)</f>
        <v>78608</v>
      </c>
      <c r="K8" s="8"/>
      <c r="L8" s="5"/>
      <c r="M8" s="7">
        <f>SUM(M2:M7)</f>
        <v>48840</v>
      </c>
      <c r="N8" s="6"/>
      <c r="O8" s="5"/>
      <c r="P8" s="5"/>
      <c r="Q8" s="4"/>
      <c r="R8" s="3"/>
    </row>
    <row r="10" spans="1:18" ht="17.25" x14ac:dyDescent="0.3">
      <c r="A10" s="2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PS_감곡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2020-01-16T23:34:18Z</dcterms:created>
  <dcterms:modified xsi:type="dcterms:W3CDTF">2020-01-16T23:34:22Z</dcterms:modified>
</cp:coreProperties>
</file>