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GPS_부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/>
  <c r="J2" i="1"/>
  <c r="M2" i="1"/>
  <c r="M9" i="1" s="1"/>
  <c r="F3" i="1"/>
  <c r="G3" i="1"/>
  <c r="J3" i="1"/>
  <c r="M3" i="1"/>
  <c r="F4" i="1"/>
  <c r="G4" i="1"/>
  <c r="J4" i="1"/>
  <c r="M4" i="1"/>
  <c r="F5" i="1"/>
  <c r="F6" i="1"/>
  <c r="G6" i="1"/>
  <c r="J6" i="1"/>
  <c r="M6" i="1"/>
  <c r="F7" i="1"/>
  <c r="F8" i="1"/>
  <c r="G8" i="1"/>
  <c r="G9" i="1" s="1"/>
  <c r="J8" i="1"/>
  <c r="M8" i="1"/>
  <c r="J9" i="1"/>
  <c r="H12" i="1"/>
  <c r="I12" i="1"/>
  <c r="J12" i="1"/>
  <c r="K12" i="1" s="1"/>
  <c r="H13" i="1"/>
  <c r="I13" i="1"/>
  <c r="J13" i="1"/>
  <c r="K13" i="1" s="1"/>
  <c r="H14" i="1"/>
  <c r="I14" i="1"/>
  <c r="J14" i="1"/>
  <c r="K14" i="1" s="1"/>
  <c r="H16" i="1"/>
  <c r="I16" i="1"/>
  <c r="J16" i="1"/>
  <c r="K16" i="1" s="1"/>
  <c r="H18" i="1"/>
  <c r="I18" i="1"/>
  <c r="J18" i="1"/>
  <c r="K18" i="1" s="1"/>
</calcChain>
</file>

<file path=xl/sharedStrings.xml><?xml version="1.0" encoding="utf-8"?>
<sst xmlns="http://schemas.openxmlformats.org/spreadsheetml/2006/main" count="39" uniqueCount="26">
  <si>
    <t>급수기 간격(m)</t>
    <phoneticPr fontId="1" type="noConversion"/>
  </si>
  <si>
    <t>급이기 수/라인</t>
    <phoneticPr fontId="1" type="noConversion"/>
  </si>
  <si>
    <t>급이기 간격(m)</t>
    <phoneticPr fontId="1" type="noConversion"/>
  </si>
  <si>
    <t>합계</t>
    <phoneticPr fontId="1" type="noConversion"/>
  </si>
  <si>
    <t>록셀</t>
  </si>
  <si>
    <t>초타임</t>
  </si>
  <si>
    <t>급수기</t>
    <phoneticPr fontId="1" type="noConversion"/>
  </si>
  <si>
    <t>급이기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</si>
  <si>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</si>
  <si>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</si>
  <si>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</si>
  <si>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</si>
  <si>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</si>
  <si>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</si>
  <si>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</si>
  <si>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</si>
  <si>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(14수/개)</t>
    <phoneticPr fontId="1" type="noConversion"/>
  </si>
  <si>
    <t>급이기수</t>
    <phoneticPr fontId="1" type="noConversion"/>
  </si>
  <si>
    <t>급이라인</t>
    <phoneticPr fontId="1" type="noConversion"/>
  </si>
  <si>
    <t>사육밀도
(5.5수/m2)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</si>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</sst>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0_ ;[Red]\-#,##0.00\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3" fillId="0" borderId="2" xfId="0" applyNumberFormat="1" applyFont="1" applyFill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28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L14" sqref="L14"/>
    </sheetView>
  </sheetViews>
  <sheetFormatPr defaultRowHeight="16.5" x14ac:dyDescent="0.3"/>
  <cols>
    <col min="1" max="1" width="7.125" style="1" bestFit="1" customWidth="1"/>
    <col min="2" max="2" width="5.25" style="1" bestFit="1" customWidth="1"/>
    <col min="3" max="3" width="7.125" style="1" bestFit="1" customWidth="1"/>
    <col min="4" max="5" width="6.5" style="1" bestFit="1" customWidth="1"/>
    <col min="6" max="6" width="7.375" style="1" bestFit="1" customWidth="1"/>
    <col min="7" max="7" width="11.5" style="1" bestFit="1" customWidth="1"/>
    <col min="8" max="8" width="12.75" style="1" bestFit="1" customWidth="1"/>
    <col min="9" max="9" width="11.625" style="1" customWidth="1"/>
    <col min="10" max="10" width="12.75" style="1" bestFit="1" customWidth="1"/>
    <col min="11" max="11" width="12.875" style="1" bestFit="1" customWidth="1"/>
    <col min="12" max="13" width="9" style="1"/>
    <col min="14" max="17" width="7.75" style="1" bestFit="1" customWidth="1"/>
    <col min="18" max="18" width="5.5" style="1" bestFit="1" customWidth="1"/>
    <col min="19" max="16384" width="9" style="1"/>
  </cols>
  <sheetData>
    <row r="1" spans="1:20" ht="33.75" thickBot="1" x14ac:dyDescent="0.35">
      <c r="A1" s="22" t="s">
        <v>25</v>
      </c>
      <c r="B1" s="16" t="s">
        <v>24</v>
      </c>
      <c r="C1" s="15" t="s">
        <v>23</v>
      </c>
      <c r="D1" s="15" t="s">
        <v>22</v>
      </c>
      <c r="E1" s="21" t="s">
        <v>21</v>
      </c>
      <c r="F1" s="20" t="s">
        <v>20</v>
      </c>
      <c r="G1" s="55" t="s">
        <v>19</v>
      </c>
      <c r="H1" s="18" t="s">
        <v>18</v>
      </c>
      <c r="I1" s="15" t="s">
        <v>17</v>
      </c>
      <c r="J1" s="54" t="s">
        <v>16</v>
      </c>
      <c r="K1" s="16" t="s">
        <v>15</v>
      </c>
      <c r="L1" s="15" t="s">
        <v>14</v>
      </c>
      <c r="M1" s="54" t="s">
        <v>13</v>
      </c>
      <c r="N1" s="16" t="s">
        <v>12</v>
      </c>
      <c r="O1" s="15" t="s">
        <v>11</v>
      </c>
      <c r="P1" s="15" t="s">
        <v>10</v>
      </c>
      <c r="Q1" s="14" t="s">
        <v>9</v>
      </c>
      <c r="R1" s="13" t="s">
        <v>8</v>
      </c>
      <c r="S1" s="53" t="s">
        <v>7</v>
      </c>
      <c r="T1" s="53" t="s">
        <v>6</v>
      </c>
    </row>
    <row r="2" spans="1:20" x14ac:dyDescent="0.3">
      <c r="A2" s="52">
        <v>111</v>
      </c>
      <c r="B2" s="47">
        <v>98</v>
      </c>
      <c r="C2" s="37">
        <v>95.7</v>
      </c>
      <c r="D2" s="51">
        <v>12.64</v>
      </c>
      <c r="E2" s="50">
        <v>12.64</v>
      </c>
      <c r="F2" s="49">
        <f>E2*C2</f>
        <v>1209.6480000000001</v>
      </c>
      <c r="G2" s="30">
        <f>F2*5.5</f>
        <v>6653.0640000000003</v>
      </c>
      <c r="H2" s="48">
        <v>4</v>
      </c>
      <c r="I2" s="46">
        <v>466</v>
      </c>
      <c r="J2" s="28">
        <f>I2*14</f>
        <v>6524</v>
      </c>
      <c r="K2" s="47">
        <v>2</v>
      </c>
      <c r="L2" s="46">
        <v>840</v>
      </c>
      <c r="M2" s="28">
        <f>L2*10</f>
        <v>8400</v>
      </c>
      <c r="N2" s="47">
        <v>16</v>
      </c>
      <c r="O2" s="46"/>
      <c r="P2" s="46"/>
      <c r="Q2" s="45"/>
      <c r="R2" s="44"/>
      <c r="S2" s="43" t="s">
        <v>4</v>
      </c>
      <c r="T2" s="23" t="s">
        <v>4</v>
      </c>
    </row>
    <row r="3" spans="1:20" x14ac:dyDescent="0.3">
      <c r="A3" s="42">
        <v>121</v>
      </c>
      <c r="B3" s="40">
        <v>98</v>
      </c>
      <c r="C3" s="37">
        <v>95.7</v>
      </c>
      <c r="D3" s="36">
        <v>12.64</v>
      </c>
      <c r="E3" s="35">
        <v>12.64</v>
      </c>
      <c r="F3" s="31">
        <f>E3*C3</f>
        <v>1209.6480000000001</v>
      </c>
      <c r="G3" s="30">
        <f>F3*5.5</f>
        <v>6653.0640000000003</v>
      </c>
      <c r="H3" s="41">
        <v>4</v>
      </c>
      <c r="I3" s="37">
        <v>472</v>
      </c>
      <c r="J3" s="28">
        <f>I3*14</f>
        <v>6608</v>
      </c>
      <c r="K3" s="40">
        <v>2</v>
      </c>
      <c r="L3" s="37">
        <v>840</v>
      </c>
      <c r="M3" s="28">
        <f>L3*10</f>
        <v>8400</v>
      </c>
      <c r="N3" s="40">
        <v>16</v>
      </c>
      <c r="O3" s="37"/>
      <c r="P3" s="37"/>
      <c r="Q3" s="39"/>
      <c r="R3" s="38"/>
      <c r="S3" s="23" t="s">
        <v>4</v>
      </c>
      <c r="T3" s="23" t="s">
        <v>4</v>
      </c>
    </row>
    <row r="4" spans="1:20" x14ac:dyDescent="0.3">
      <c r="A4" s="42">
        <v>131</v>
      </c>
      <c r="B4" s="40">
        <v>98</v>
      </c>
      <c r="C4" s="37">
        <v>95.7</v>
      </c>
      <c r="D4" s="36">
        <v>12.64</v>
      </c>
      <c r="E4" s="35">
        <v>12.64</v>
      </c>
      <c r="F4" s="31">
        <f>E4*C4</f>
        <v>1209.6480000000001</v>
      </c>
      <c r="G4" s="30">
        <f>F4*5.5</f>
        <v>6653.0640000000003</v>
      </c>
      <c r="H4" s="41">
        <v>4</v>
      </c>
      <c r="I4" s="37">
        <v>472</v>
      </c>
      <c r="J4" s="28">
        <f>I4*14</f>
        <v>6608</v>
      </c>
      <c r="K4" s="40">
        <v>2</v>
      </c>
      <c r="L4" s="37">
        <v>840</v>
      </c>
      <c r="M4" s="28">
        <f>L4*10</f>
        <v>8400</v>
      </c>
      <c r="N4" s="40">
        <v>16</v>
      </c>
      <c r="O4" s="37"/>
      <c r="P4" s="37"/>
      <c r="Q4" s="39"/>
      <c r="R4" s="38"/>
      <c r="S4" s="23" t="s">
        <v>4</v>
      </c>
      <c r="T4" s="23" t="s">
        <v>4</v>
      </c>
    </row>
    <row r="5" spans="1:20" x14ac:dyDescent="0.3">
      <c r="A5" s="42">
        <v>132</v>
      </c>
      <c r="B5" s="40">
        <v>98</v>
      </c>
      <c r="C5" s="37">
        <v>95.4</v>
      </c>
      <c r="D5" s="36">
        <v>12.64</v>
      </c>
      <c r="E5" s="35">
        <v>12.64</v>
      </c>
      <c r="F5" s="31">
        <f>E5*C5</f>
        <v>1205.8560000000002</v>
      </c>
      <c r="G5" s="30"/>
      <c r="H5" s="41"/>
      <c r="I5" s="37"/>
      <c r="J5" s="28"/>
      <c r="K5" s="40"/>
      <c r="L5" s="37"/>
      <c r="M5" s="28"/>
      <c r="N5" s="40"/>
      <c r="O5" s="37"/>
      <c r="P5" s="37"/>
      <c r="Q5" s="39"/>
      <c r="R5" s="38"/>
      <c r="S5" s="23" t="s">
        <v>5</v>
      </c>
      <c r="T5" s="23" t="s">
        <v>5</v>
      </c>
    </row>
    <row r="6" spans="1:20" x14ac:dyDescent="0.3">
      <c r="A6" s="42">
        <v>141</v>
      </c>
      <c r="B6" s="40">
        <v>98</v>
      </c>
      <c r="C6" s="37">
        <v>95.4</v>
      </c>
      <c r="D6" s="36">
        <v>12.64</v>
      </c>
      <c r="E6" s="35">
        <v>12.64</v>
      </c>
      <c r="F6" s="31">
        <f>E6*C6</f>
        <v>1205.8560000000002</v>
      </c>
      <c r="G6" s="30">
        <f>F6*5.5</f>
        <v>6632.2080000000014</v>
      </c>
      <c r="H6" s="41">
        <v>4</v>
      </c>
      <c r="I6" s="37">
        <v>476</v>
      </c>
      <c r="J6" s="28">
        <f>I6*14</f>
        <v>6664</v>
      </c>
      <c r="K6" s="40">
        <v>2</v>
      </c>
      <c r="L6" s="37">
        <v>840</v>
      </c>
      <c r="M6" s="28">
        <f>L6*10</f>
        <v>8400</v>
      </c>
      <c r="N6" s="40">
        <v>16</v>
      </c>
      <c r="O6" s="37"/>
      <c r="P6" s="37"/>
      <c r="Q6" s="39"/>
      <c r="R6" s="38"/>
      <c r="S6" s="23" t="s">
        <v>5</v>
      </c>
      <c r="T6" s="23" t="s">
        <v>5</v>
      </c>
    </row>
    <row r="7" spans="1:20" x14ac:dyDescent="0.3">
      <c r="A7" s="34">
        <v>142</v>
      </c>
      <c r="B7" s="27">
        <v>98</v>
      </c>
      <c r="C7" s="37">
        <v>95.4</v>
      </c>
      <c r="D7" s="36">
        <v>12.64</v>
      </c>
      <c r="E7" s="35">
        <v>12.64</v>
      </c>
      <c r="F7" s="31">
        <f>E7*C7</f>
        <v>1205.8560000000002</v>
      </c>
      <c r="G7" s="30"/>
      <c r="H7" s="29"/>
      <c r="I7" s="26"/>
      <c r="J7" s="28"/>
      <c r="K7" s="27"/>
      <c r="L7" s="26"/>
      <c r="M7" s="28"/>
      <c r="N7" s="27"/>
      <c r="O7" s="26"/>
      <c r="P7" s="26"/>
      <c r="Q7" s="25"/>
      <c r="R7" s="24"/>
      <c r="S7" s="23" t="s">
        <v>5</v>
      </c>
      <c r="T7" s="23" t="s">
        <v>5</v>
      </c>
    </row>
    <row r="8" spans="1:20" ht="17.25" thickBot="1" x14ac:dyDescent="0.35">
      <c r="A8" s="34">
        <v>211</v>
      </c>
      <c r="B8" s="27">
        <v>63</v>
      </c>
      <c r="C8" s="26">
        <v>60.4</v>
      </c>
      <c r="D8" s="33">
        <v>12.64</v>
      </c>
      <c r="E8" s="32">
        <v>12.64</v>
      </c>
      <c r="F8" s="31">
        <f>E8*C8</f>
        <v>763.45600000000002</v>
      </c>
      <c r="G8" s="30">
        <f>F8*5.5</f>
        <v>4199.0079999999998</v>
      </c>
      <c r="H8" s="29">
        <v>4</v>
      </c>
      <c r="I8" s="26">
        <v>277</v>
      </c>
      <c r="J8" s="28">
        <f>I8*14</f>
        <v>3878</v>
      </c>
      <c r="K8" s="27">
        <v>2</v>
      </c>
      <c r="L8" s="26">
        <v>540</v>
      </c>
      <c r="M8" s="28">
        <f>L8*10</f>
        <v>5400</v>
      </c>
      <c r="N8" s="27">
        <v>16</v>
      </c>
      <c r="O8" s="26"/>
      <c r="P8" s="26"/>
      <c r="Q8" s="25"/>
      <c r="R8" s="24"/>
      <c r="S8" s="23" t="s">
        <v>4</v>
      </c>
      <c r="T8" s="23" t="s">
        <v>4</v>
      </c>
    </row>
    <row r="9" spans="1:20" ht="17.25" thickBot="1" x14ac:dyDescent="0.35">
      <c r="A9" s="22" t="s">
        <v>3</v>
      </c>
      <c r="B9" s="16"/>
      <c r="C9" s="15"/>
      <c r="D9" s="15"/>
      <c r="E9" s="21"/>
      <c r="F9" s="20"/>
      <c r="G9" s="19">
        <f>SUM(G2:G8)</f>
        <v>30790.408000000003</v>
      </c>
      <c r="H9" s="18"/>
      <c r="I9" s="15"/>
      <c r="J9" s="17">
        <f>SUM(J2:J8)</f>
        <v>30282</v>
      </c>
      <c r="K9" s="16"/>
      <c r="L9" s="15"/>
      <c r="M9" s="17">
        <f>SUM(M2:M8)</f>
        <v>39000</v>
      </c>
      <c r="N9" s="16"/>
      <c r="O9" s="15"/>
      <c r="P9" s="15"/>
      <c r="Q9" s="14"/>
      <c r="R9" s="13"/>
    </row>
    <row r="11" spans="1:20" x14ac:dyDescent="0.3">
      <c r="G11" s="11"/>
      <c r="H11" s="12" t="s">
        <v>1</v>
      </c>
      <c r="I11" s="11" t="s">
        <v>2</v>
      </c>
      <c r="J11" s="12" t="s">
        <v>1</v>
      </c>
      <c r="K11" s="11" t="s">
        <v>0</v>
      </c>
    </row>
    <row r="12" spans="1:20" x14ac:dyDescent="0.3">
      <c r="G12" s="10">
        <v>111</v>
      </c>
      <c r="H12" s="9">
        <f>I2/H2</f>
        <v>116.5</v>
      </c>
      <c r="I12" s="8">
        <f>C2/H12</f>
        <v>0.82145922746781119</v>
      </c>
      <c r="J12" s="9">
        <f>L2/K2</f>
        <v>420</v>
      </c>
      <c r="K12" s="8">
        <f>C2/J12</f>
        <v>0.22785714285714287</v>
      </c>
    </row>
    <row r="13" spans="1:20" x14ac:dyDescent="0.3">
      <c r="G13" s="7">
        <v>121</v>
      </c>
      <c r="H13" s="6">
        <f>I3/H3</f>
        <v>118</v>
      </c>
      <c r="I13" s="5">
        <f>C3/H13</f>
        <v>0.81101694915254241</v>
      </c>
      <c r="J13" s="6">
        <f>L3/K3</f>
        <v>420</v>
      </c>
      <c r="K13" s="5">
        <f>C3/J13</f>
        <v>0.22785714285714287</v>
      </c>
    </row>
    <row r="14" spans="1:20" x14ac:dyDescent="0.3">
      <c r="G14" s="7">
        <v>131</v>
      </c>
      <c r="H14" s="6">
        <f>I4/H4</f>
        <v>118</v>
      </c>
      <c r="I14" s="5">
        <f>C4/H14</f>
        <v>0.81101694915254241</v>
      </c>
      <c r="J14" s="6">
        <f>L4/K4</f>
        <v>420</v>
      </c>
      <c r="K14" s="5">
        <f>C4/J14</f>
        <v>0.22785714285714287</v>
      </c>
    </row>
    <row r="15" spans="1:20" x14ac:dyDescent="0.3">
      <c r="G15" s="7">
        <v>132</v>
      </c>
      <c r="H15" s="6"/>
      <c r="I15" s="5"/>
      <c r="J15" s="6"/>
      <c r="K15" s="5"/>
    </row>
    <row r="16" spans="1:20" x14ac:dyDescent="0.3">
      <c r="G16" s="7">
        <v>141</v>
      </c>
      <c r="H16" s="6">
        <f>I6/H6</f>
        <v>119</v>
      </c>
      <c r="I16" s="5">
        <f>C6/H16</f>
        <v>0.8016806722689076</v>
      </c>
      <c r="J16" s="6">
        <f>L6/K6</f>
        <v>420</v>
      </c>
      <c r="K16" s="5">
        <f>C6/J16</f>
        <v>0.22714285714285715</v>
      </c>
    </row>
    <row r="17" spans="7:11" x14ac:dyDescent="0.3">
      <c r="G17" s="7">
        <v>142</v>
      </c>
      <c r="H17" s="6"/>
      <c r="I17" s="5"/>
      <c r="J17" s="6"/>
      <c r="K17" s="5"/>
    </row>
    <row r="18" spans="7:11" x14ac:dyDescent="0.3">
      <c r="G18" s="4">
        <v>211</v>
      </c>
      <c r="H18" s="3">
        <f>I8/H8</f>
        <v>69.25</v>
      </c>
      <c r="I18" s="2">
        <f>C8/H18</f>
        <v>0.87220216606498191</v>
      </c>
      <c r="J18" s="3">
        <f>L8/K8</f>
        <v>270</v>
      </c>
      <c r="K18" s="2">
        <f>C8/J18</f>
        <v>0.22370370370370371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GPS_부여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2020-01-16T23:27:07Z</dcterms:created>
  <dcterms:modified xsi:type="dcterms:W3CDTF">2020-01-16T23:27:14Z</dcterms:modified>
</cp:coreProperties>
</file>