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천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F2" i="1" s="1"/>
  <c r="G2" i="1" s="1"/>
  <c r="G17" i="1" s="1"/>
  <c r="J2" i="1"/>
  <c r="M2" i="1"/>
  <c r="F3" i="1"/>
  <c r="G3" i="1"/>
  <c r="J3" i="1"/>
  <c r="M3" i="1"/>
  <c r="F4" i="1"/>
  <c r="G4" i="1"/>
  <c r="J4" i="1"/>
  <c r="M4" i="1"/>
  <c r="F5" i="1"/>
  <c r="G5" i="1"/>
  <c r="J5" i="1"/>
  <c r="M5" i="1"/>
  <c r="F6" i="1"/>
  <c r="G6" i="1"/>
  <c r="J6" i="1"/>
  <c r="M6" i="1"/>
  <c r="F7" i="1"/>
  <c r="G7" i="1"/>
  <c r="J7" i="1"/>
  <c r="M7" i="1"/>
  <c r="F8" i="1"/>
  <c r="G8" i="1"/>
  <c r="J8" i="1"/>
  <c r="M8" i="1"/>
  <c r="F9" i="1"/>
  <c r="G9" i="1"/>
  <c r="J9" i="1"/>
  <c r="M9" i="1"/>
  <c r="F10" i="1"/>
  <c r="G10" i="1"/>
  <c r="J10" i="1"/>
  <c r="M10" i="1"/>
  <c r="F11" i="1"/>
  <c r="G11" i="1"/>
  <c r="J11" i="1"/>
  <c r="M11" i="1"/>
  <c r="F12" i="1"/>
  <c r="G12" i="1"/>
  <c r="J12" i="1"/>
  <c r="M12" i="1"/>
  <c r="F13" i="1"/>
  <c r="G13" i="1"/>
  <c r="J13" i="1"/>
  <c r="M13" i="1"/>
  <c r="F14" i="1"/>
  <c r="G14" i="1"/>
  <c r="J14" i="1"/>
  <c r="M14" i="1"/>
  <c r="F15" i="1"/>
  <c r="G15" i="1"/>
  <c r="J15" i="1"/>
  <c r="M15" i="1"/>
  <c r="F16" i="1"/>
  <c r="J17" i="1"/>
  <c r="M17" i="1"/>
</calcChain>
</file>

<file path=xl/sharedStrings.xml><?xml version="1.0" encoding="utf-8"?>
<sst xmlns="http://schemas.openxmlformats.org/spreadsheetml/2006/main" count="21" uniqueCount="21">
  <si>
    <t>종란 : 3.5톤 종란수송차량(리프트) 이용</t>
    <phoneticPr fontId="1" type="noConversion"/>
  </si>
  <si>
    <t>합계</t>
    <phoneticPr fontId="1" type="noConversion"/>
  </si>
  <si>
    <t>수탉동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</si>
  <si>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</si>
  <si>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</si>
  <si>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</si>
  <si>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</si>
  <si>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</si>
  <si>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</si>
  <si>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</si>
  <si>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</si>
  <si>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</si>
  <si>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</si>
  <si>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</si>
  <si>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(5.5수/m2)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</si>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</sst>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 readingOrder="1"/>
    </xf>
    <xf numFmtId="176" fontId="4" fillId="0" borderId="15" xfId="0" applyNumberFormat="1" applyFont="1" applyBorder="1" applyAlignment="1">
      <alignment horizontal="center" vertical="center" wrapText="1" readingOrder="1"/>
    </xf>
    <xf numFmtId="176" fontId="0" fillId="0" borderId="16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 readingOrder="1"/>
    </xf>
    <xf numFmtId="176" fontId="4" fillId="0" borderId="23" xfId="0" applyNumberFormat="1" applyFont="1" applyBorder="1" applyAlignment="1">
      <alignment horizontal="center" vertical="center" wrapText="1" readingOrder="1"/>
    </xf>
    <xf numFmtId="176" fontId="0" fillId="0" borderId="24" xfId="0" applyNumberFormat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 readingOrder="1"/>
    </xf>
    <xf numFmtId="176" fontId="4" fillId="0" borderId="33" xfId="0" applyNumberFormat="1" applyFont="1" applyBorder="1" applyAlignment="1">
      <alignment horizontal="center" vertical="center" wrapText="1" readingOrder="1"/>
    </xf>
    <xf numFmtId="176" fontId="0" fillId="0" borderId="34" xfId="0" applyNumberFormat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6" fontId="0" fillId="0" borderId="38" xfId="0" applyNumberFormat="1" applyBorder="1">
      <alignment vertical="center"/>
    </xf>
    <xf numFmtId="176" fontId="0" fillId="0" borderId="22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 readingOrder="1"/>
    </xf>
    <xf numFmtId="176" fontId="4" fillId="0" borderId="42" xfId="0" applyNumberFormat="1" applyFont="1" applyBorder="1" applyAlignment="1">
      <alignment horizontal="center" vertical="center" wrapText="1" readingOrder="1"/>
    </xf>
    <xf numFmtId="176" fontId="0" fillId="0" borderId="43" xfId="0" applyNumberFormat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7" fontId="0" fillId="0" borderId="46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M2" sqref="M2"/>
    </sheetView>
  </sheetViews>
  <sheetFormatPr defaultRowHeight="16.5" x14ac:dyDescent="0.3"/>
  <cols>
    <col min="1" max="1" width="7.125" style="1" bestFit="1" customWidth="1"/>
    <col min="2" max="2" width="6.5" style="1" bestFit="1" customWidth="1"/>
    <col min="3" max="3" width="7.125" style="1" bestFit="1" customWidth="1"/>
    <col min="4" max="5" width="5.5" style="1" bestFit="1" customWidth="1"/>
    <col min="6" max="6" width="8.5" style="1" bestFit="1" customWidth="1"/>
    <col min="7" max="7" width="18.75" style="1" bestFit="1" customWidth="1"/>
    <col min="8" max="13" width="9" style="1"/>
    <col min="14" max="14" width="7.25" style="1" bestFit="1" customWidth="1"/>
    <col min="15" max="15" width="7.25" style="1" customWidth="1"/>
    <col min="16" max="16" width="7.25" style="1" bestFit="1" customWidth="1"/>
    <col min="17" max="17" width="7.25" style="1" customWidth="1"/>
    <col min="18" max="16384" width="9" style="1"/>
  </cols>
  <sheetData>
    <row r="1" spans="1:18" ht="33.75" thickBot="1" x14ac:dyDescent="0.35">
      <c r="A1" s="12" t="s">
        <v>20</v>
      </c>
      <c r="B1" s="15" t="s">
        <v>19</v>
      </c>
      <c r="C1" s="14" t="s">
        <v>18</v>
      </c>
      <c r="D1" s="14" t="s">
        <v>17</v>
      </c>
      <c r="E1" s="13" t="s">
        <v>16</v>
      </c>
      <c r="F1" s="12" t="s">
        <v>15</v>
      </c>
      <c r="G1" s="74" t="s">
        <v>14</v>
      </c>
      <c r="H1" s="73" t="s">
        <v>13</v>
      </c>
      <c r="I1" s="14" t="s">
        <v>12</v>
      </c>
      <c r="J1" s="72" t="s">
        <v>11</v>
      </c>
      <c r="K1" s="15" t="s">
        <v>10</v>
      </c>
      <c r="L1" s="14" t="s">
        <v>9</v>
      </c>
      <c r="M1" s="72" t="s">
        <v>8</v>
      </c>
      <c r="N1" s="15" t="s">
        <v>7</v>
      </c>
      <c r="O1" s="71" t="s">
        <v>6</v>
      </c>
      <c r="P1" s="13" t="s">
        <v>5</v>
      </c>
      <c r="Q1" s="70" t="s">
        <v>4</v>
      </c>
      <c r="R1" s="69" t="s">
        <v>3</v>
      </c>
    </row>
    <row r="2" spans="1:18" x14ac:dyDescent="0.3">
      <c r="A2" s="65">
        <v>110</v>
      </c>
      <c r="B2" s="68">
        <v>116</v>
      </c>
      <c r="C2" s="67">
        <f>(B2-3)</f>
        <v>113</v>
      </c>
      <c r="D2" s="67">
        <v>12.3</v>
      </c>
      <c r="E2" s="66">
        <v>12.3</v>
      </c>
      <c r="F2" s="65">
        <f>E2*C2</f>
        <v>1389.9</v>
      </c>
      <c r="G2" s="64">
        <f>F2*5.5</f>
        <v>7644.4500000000007</v>
      </c>
      <c r="H2" s="63">
        <v>2</v>
      </c>
      <c r="I2" s="62">
        <v>586</v>
      </c>
      <c r="J2" s="34">
        <f>I2*14</f>
        <v>8204</v>
      </c>
      <c r="K2" s="60">
        <v>2</v>
      </c>
      <c r="L2" s="61">
        <v>864</v>
      </c>
      <c r="M2" s="34">
        <f>L2*10</f>
        <v>8640</v>
      </c>
      <c r="N2" s="60">
        <v>9</v>
      </c>
      <c r="O2" s="59"/>
      <c r="P2" s="58"/>
      <c r="Q2" s="57"/>
      <c r="R2" s="56"/>
    </row>
    <row r="3" spans="1:18" x14ac:dyDescent="0.3">
      <c r="A3" s="52">
        <v>121</v>
      </c>
      <c r="B3" s="55">
        <v>108.6</v>
      </c>
      <c r="C3" s="54">
        <v>104.8</v>
      </c>
      <c r="D3" s="54">
        <v>13.6</v>
      </c>
      <c r="E3" s="53">
        <v>13.6</v>
      </c>
      <c r="F3" s="52">
        <f>E3*C3</f>
        <v>1425.28</v>
      </c>
      <c r="G3" s="51">
        <f>F3*5.5</f>
        <v>7839.04</v>
      </c>
      <c r="H3" s="50">
        <v>2</v>
      </c>
      <c r="I3" s="49">
        <v>532</v>
      </c>
      <c r="J3" s="34">
        <f>I3*14</f>
        <v>7448</v>
      </c>
      <c r="K3" s="47">
        <v>2</v>
      </c>
      <c r="L3" s="48">
        <v>816</v>
      </c>
      <c r="M3" s="34">
        <f>L3*10</f>
        <v>8160</v>
      </c>
      <c r="N3" s="47">
        <v>8</v>
      </c>
      <c r="O3" s="46"/>
      <c r="P3" s="45">
        <v>4</v>
      </c>
      <c r="Q3" s="44"/>
      <c r="R3" s="43"/>
    </row>
    <row r="4" spans="1:18" x14ac:dyDescent="0.3">
      <c r="A4" s="52">
        <v>122</v>
      </c>
      <c r="B4" s="55">
        <v>108.6</v>
      </c>
      <c r="C4" s="54">
        <v>104.8</v>
      </c>
      <c r="D4" s="54">
        <v>13.6</v>
      </c>
      <c r="E4" s="53">
        <v>13.6</v>
      </c>
      <c r="F4" s="52">
        <f>E4*C4</f>
        <v>1425.28</v>
      </c>
      <c r="G4" s="51">
        <f>F4*5.5</f>
        <v>7839.04</v>
      </c>
      <c r="H4" s="50">
        <v>2</v>
      </c>
      <c r="I4" s="49">
        <v>532</v>
      </c>
      <c r="J4" s="34">
        <f>I4*14</f>
        <v>7448</v>
      </c>
      <c r="K4" s="47">
        <v>2</v>
      </c>
      <c r="L4" s="48">
        <v>812</v>
      </c>
      <c r="M4" s="34">
        <f>L4*10</f>
        <v>8120</v>
      </c>
      <c r="N4" s="47">
        <v>8</v>
      </c>
      <c r="O4" s="46"/>
      <c r="P4" s="45">
        <v>4</v>
      </c>
      <c r="Q4" s="44"/>
      <c r="R4" s="43"/>
    </row>
    <row r="5" spans="1:18" x14ac:dyDescent="0.3">
      <c r="A5" s="52">
        <v>130</v>
      </c>
      <c r="B5" s="55">
        <v>122.2</v>
      </c>
      <c r="C5" s="54">
        <v>119</v>
      </c>
      <c r="D5" s="54">
        <v>12.3</v>
      </c>
      <c r="E5" s="53">
        <v>12.3</v>
      </c>
      <c r="F5" s="52">
        <f>E5*C5</f>
        <v>1463.7</v>
      </c>
      <c r="G5" s="51">
        <f>F5*5.5</f>
        <v>8050.35</v>
      </c>
      <c r="H5" s="50">
        <v>2</v>
      </c>
      <c r="I5" s="49">
        <v>584</v>
      </c>
      <c r="J5" s="34">
        <f>I5*14</f>
        <v>8176</v>
      </c>
      <c r="K5" s="47">
        <v>2</v>
      </c>
      <c r="L5" s="48">
        <v>864</v>
      </c>
      <c r="M5" s="34">
        <f>L5*10</f>
        <v>8640</v>
      </c>
      <c r="N5" s="47">
        <v>9</v>
      </c>
      <c r="O5" s="46"/>
      <c r="P5" s="45"/>
      <c r="Q5" s="44"/>
      <c r="R5" s="43"/>
    </row>
    <row r="6" spans="1:18" x14ac:dyDescent="0.3">
      <c r="A6" s="52">
        <v>140</v>
      </c>
      <c r="B6" s="55">
        <v>108.4</v>
      </c>
      <c r="C6" s="54">
        <v>105</v>
      </c>
      <c r="D6" s="54">
        <v>12.3</v>
      </c>
      <c r="E6" s="53">
        <v>12.3</v>
      </c>
      <c r="F6" s="52">
        <f>E6*C6</f>
        <v>1291.5</v>
      </c>
      <c r="G6" s="51">
        <f>F6*5.5</f>
        <v>7103.25</v>
      </c>
      <c r="H6" s="50">
        <v>2</v>
      </c>
      <c r="I6" s="49">
        <v>510</v>
      </c>
      <c r="J6" s="34">
        <f>I6*14</f>
        <v>7140</v>
      </c>
      <c r="K6" s="47">
        <v>2</v>
      </c>
      <c r="L6" s="48">
        <v>808</v>
      </c>
      <c r="M6" s="34">
        <f>L6*10</f>
        <v>8080</v>
      </c>
      <c r="N6" s="47">
        <v>9</v>
      </c>
      <c r="O6" s="46"/>
      <c r="P6" s="45"/>
      <c r="Q6" s="44"/>
      <c r="R6" s="43"/>
    </row>
    <row r="7" spans="1:18" x14ac:dyDescent="0.3">
      <c r="A7" s="52">
        <v>210</v>
      </c>
      <c r="B7" s="55">
        <v>131</v>
      </c>
      <c r="C7" s="54">
        <v>127.5</v>
      </c>
      <c r="D7" s="54">
        <v>12.5</v>
      </c>
      <c r="E7" s="53">
        <v>12.5</v>
      </c>
      <c r="F7" s="52">
        <f>E7*C7</f>
        <v>1593.75</v>
      </c>
      <c r="G7" s="51">
        <f>F7*5.5</f>
        <v>8765.625</v>
      </c>
      <c r="H7" s="50">
        <v>2</v>
      </c>
      <c r="I7" s="49">
        <v>620</v>
      </c>
      <c r="J7" s="34">
        <f>I7*14</f>
        <v>8680</v>
      </c>
      <c r="K7" s="47">
        <v>2</v>
      </c>
      <c r="L7" s="48">
        <v>864</v>
      </c>
      <c r="M7" s="34">
        <f>L7*10</f>
        <v>8640</v>
      </c>
      <c r="N7" s="47">
        <v>9</v>
      </c>
      <c r="O7" s="46"/>
      <c r="P7" s="45"/>
      <c r="Q7" s="44"/>
      <c r="R7" s="43"/>
    </row>
    <row r="8" spans="1:18" x14ac:dyDescent="0.3">
      <c r="A8" s="52">
        <v>220</v>
      </c>
      <c r="B8" s="55">
        <v>131</v>
      </c>
      <c r="C8" s="54">
        <v>127.5</v>
      </c>
      <c r="D8" s="54">
        <v>12.5</v>
      </c>
      <c r="E8" s="53">
        <v>12.5</v>
      </c>
      <c r="F8" s="52">
        <f>E8*C8</f>
        <v>1593.75</v>
      </c>
      <c r="G8" s="51">
        <f>F8*5.5</f>
        <v>8765.625</v>
      </c>
      <c r="H8" s="50">
        <v>2</v>
      </c>
      <c r="I8" s="49">
        <v>624</v>
      </c>
      <c r="J8" s="34">
        <f>I8*14</f>
        <v>8736</v>
      </c>
      <c r="K8" s="47">
        <v>2</v>
      </c>
      <c r="L8" s="48">
        <v>864</v>
      </c>
      <c r="M8" s="34">
        <f>L8*10</f>
        <v>8640</v>
      </c>
      <c r="N8" s="47">
        <v>9</v>
      </c>
      <c r="O8" s="46"/>
      <c r="P8" s="45"/>
      <c r="Q8" s="44"/>
      <c r="R8" s="43"/>
    </row>
    <row r="9" spans="1:18" x14ac:dyDescent="0.3">
      <c r="A9" s="52">
        <v>230</v>
      </c>
      <c r="B9" s="55">
        <v>133.19999999999999</v>
      </c>
      <c r="C9" s="54">
        <v>129.6</v>
      </c>
      <c r="D9" s="54">
        <v>12.5</v>
      </c>
      <c r="E9" s="53">
        <v>12.5</v>
      </c>
      <c r="F9" s="52">
        <f>E9*C9</f>
        <v>1620</v>
      </c>
      <c r="G9" s="51">
        <f>F9*5.5</f>
        <v>8910</v>
      </c>
      <c r="H9" s="50">
        <v>2</v>
      </c>
      <c r="I9" s="49">
        <v>627</v>
      </c>
      <c r="J9" s="34">
        <f>I9*14</f>
        <v>8778</v>
      </c>
      <c r="K9" s="47">
        <v>2</v>
      </c>
      <c r="L9" s="48">
        <v>864</v>
      </c>
      <c r="M9" s="34">
        <f>L9*10</f>
        <v>8640</v>
      </c>
      <c r="N9" s="47">
        <v>9</v>
      </c>
      <c r="O9" s="46"/>
      <c r="P9" s="45"/>
      <c r="Q9" s="44"/>
      <c r="R9" s="43"/>
    </row>
    <row r="10" spans="1:18" x14ac:dyDescent="0.3">
      <c r="A10" s="52">
        <v>241</v>
      </c>
      <c r="B10" s="55">
        <v>95.4</v>
      </c>
      <c r="C10" s="54">
        <v>91.6</v>
      </c>
      <c r="D10" s="54">
        <v>13.6</v>
      </c>
      <c r="E10" s="53">
        <v>13.6</v>
      </c>
      <c r="F10" s="52">
        <f>E10*C10</f>
        <v>1245.76</v>
      </c>
      <c r="G10" s="51">
        <f>F10*5.5</f>
        <v>6851.68</v>
      </c>
      <c r="H10" s="50">
        <v>2</v>
      </c>
      <c r="I10" s="49">
        <v>524</v>
      </c>
      <c r="J10" s="34">
        <f>I10*14</f>
        <v>7336</v>
      </c>
      <c r="K10" s="47">
        <v>2</v>
      </c>
      <c r="L10" s="48">
        <v>700</v>
      </c>
      <c r="M10" s="34">
        <f>L10*10</f>
        <v>7000</v>
      </c>
      <c r="N10" s="47">
        <v>8</v>
      </c>
      <c r="O10" s="46"/>
      <c r="P10" s="45">
        <v>4</v>
      </c>
      <c r="Q10" s="44"/>
      <c r="R10" s="43"/>
    </row>
    <row r="11" spans="1:18" x14ac:dyDescent="0.3">
      <c r="A11" s="52">
        <v>242</v>
      </c>
      <c r="B11" s="55">
        <v>95.4</v>
      </c>
      <c r="C11" s="54">
        <v>91.6</v>
      </c>
      <c r="D11" s="54">
        <v>13.6</v>
      </c>
      <c r="E11" s="53">
        <v>13.6</v>
      </c>
      <c r="F11" s="52">
        <f>E11*C11</f>
        <v>1245.76</v>
      </c>
      <c r="G11" s="51">
        <f>F11*5.5</f>
        <v>6851.68</v>
      </c>
      <c r="H11" s="50">
        <v>2</v>
      </c>
      <c r="I11" s="49">
        <v>524</v>
      </c>
      <c r="J11" s="34">
        <f>I11*14</f>
        <v>7336</v>
      </c>
      <c r="K11" s="47">
        <v>2</v>
      </c>
      <c r="L11" s="48">
        <v>700</v>
      </c>
      <c r="M11" s="34">
        <f>L11*10</f>
        <v>7000</v>
      </c>
      <c r="N11" s="47">
        <v>8</v>
      </c>
      <c r="O11" s="46"/>
      <c r="P11" s="45">
        <v>4</v>
      </c>
      <c r="Q11" s="44"/>
      <c r="R11" s="43"/>
    </row>
    <row r="12" spans="1:18" x14ac:dyDescent="0.3">
      <c r="A12" s="52">
        <v>251</v>
      </c>
      <c r="B12" s="55">
        <v>94.6</v>
      </c>
      <c r="C12" s="54">
        <v>90.8</v>
      </c>
      <c r="D12" s="54">
        <v>13.6</v>
      </c>
      <c r="E12" s="53">
        <v>13.6</v>
      </c>
      <c r="F12" s="52">
        <f>E12*C12</f>
        <v>1234.8799999999999</v>
      </c>
      <c r="G12" s="51">
        <f>F12*5.5</f>
        <v>6791.8399999999992</v>
      </c>
      <c r="H12" s="50">
        <v>2</v>
      </c>
      <c r="I12" s="49">
        <v>524</v>
      </c>
      <c r="J12" s="34">
        <f>I12*14</f>
        <v>7336</v>
      </c>
      <c r="K12" s="47">
        <v>2</v>
      </c>
      <c r="L12" s="48">
        <v>700</v>
      </c>
      <c r="M12" s="34">
        <f>L12*10</f>
        <v>7000</v>
      </c>
      <c r="N12" s="47">
        <v>8</v>
      </c>
      <c r="O12" s="46"/>
      <c r="P12" s="45">
        <v>4</v>
      </c>
      <c r="Q12" s="44"/>
      <c r="R12" s="43"/>
    </row>
    <row r="13" spans="1:18" x14ac:dyDescent="0.3">
      <c r="A13" s="52">
        <v>252</v>
      </c>
      <c r="B13" s="55">
        <v>94.6</v>
      </c>
      <c r="C13" s="54">
        <v>90.8</v>
      </c>
      <c r="D13" s="54">
        <v>13.6</v>
      </c>
      <c r="E13" s="53">
        <v>13.6</v>
      </c>
      <c r="F13" s="52">
        <f>E13*C13</f>
        <v>1234.8799999999999</v>
      </c>
      <c r="G13" s="51">
        <f>F13*5.5</f>
        <v>6791.8399999999992</v>
      </c>
      <c r="H13" s="50">
        <v>2</v>
      </c>
      <c r="I13" s="49">
        <v>524</v>
      </c>
      <c r="J13" s="34">
        <f>I13*14</f>
        <v>7336</v>
      </c>
      <c r="K13" s="47">
        <v>2</v>
      </c>
      <c r="L13" s="48">
        <v>700</v>
      </c>
      <c r="M13" s="34">
        <f>L13*10</f>
        <v>7000</v>
      </c>
      <c r="N13" s="47">
        <v>8</v>
      </c>
      <c r="O13" s="46"/>
      <c r="P13" s="45">
        <v>4</v>
      </c>
      <c r="Q13" s="44"/>
      <c r="R13" s="43"/>
    </row>
    <row r="14" spans="1:18" x14ac:dyDescent="0.3">
      <c r="A14" s="52">
        <v>310</v>
      </c>
      <c r="B14" s="55">
        <v>92.8</v>
      </c>
      <c r="C14" s="54">
        <v>90.1</v>
      </c>
      <c r="D14" s="54">
        <v>14.7</v>
      </c>
      <c r="E14" s="53">
        <v>14.7</v>
      </c>
      <c r="F14" s="52">
        <f>E14*C14</f>
        <v>1324.4699999999998</v>
      </c>
      <c r="G14" s="51">
        <f>F14*5.5</f>
        <v>7284.5849999999991</v>
      </c>
      <c r="H14" s="50">
        <v>3</v>
      </c>
      <c r="I14" s="49">
        <v>550</v>
      </c>
      <c r="J14" s="34">
        <f>I14*14</f>
        <v>7700</v>
      </c>
      <c r="K14" s="47">
        <v>2</v>
      </c>
      <c r="L14" s="48">
        <v>700</v>
      </c>
      <c r="M14" s="34">
        <f>L14*10</f>
        <v>7000</v>
      </c>
      <c r="N14" s="47">
        <v>8</v>
      </c>
      <c r="O14" s="46"/>
      <c r="P14" s="45"/>
      <c r="Q14" s="44"/>
      <c r="R14" s="43"/>
    </row>
    <row r="15" spans="1:18" ht="17.25" thickBot="1" x14ac:dyDescent="0.35">
      <c r="A15" s="39">
        <v>320</v>
      </c>
      <c r="B15" s="42">
        <v>92.4</v>
      </c>
      <c r="C15" s="41">
        <v>89.7</v>
      </c>
      <c r="D15" s="41">
        <v>14.7</v>
      </c>
      <c r="E15" s="40">
        <v>14.7</v>
      </c>
      <c r="F15" s="39">
        <f>E15*C15</f>
        <v>1318.59</v>
      </c>
      <c r="G15" s="38">
        <f>F15*5.5</f>
        <v>7252.2449999999999</v>
      </c>
      <c r="H15" s="37">
        <v>3</v>
      </c>
      <c r="I15" s="36">
        <v>550</v>
      </c>
      <c r="J15" s="34">
        <f>I15*14</f>
        <v>7700</v>
      </c>
      <c r="K15" s="33">
        <v>2</v>
      </c>
      <c r="L15" s="35">
        <v>700</v>
      </c>
      <c r="M15" s="34">
        <f>L15*10</f>
        <v>7000</v>
      </c>
      <c r="N15" s="33">
        <v>8</v>
      </c>
      <c r="O15" s="32"/>
      <c r="P15" s="31"/>
      <c r="Q15" s="30"/>
      <c r="R15" s="29"/>
    </row>
    <row r="16" spans="1:18" ht="17.25" thickBot="1" x14ac:dyDescent="0.35">
      <c r="A16" s="25" t="s">
        <v>2</v>
      </c>
      <c r="B16" s="28">
        <v>79.5</v>
      </c>
      <c r="C16" s="27">
        <v>77</v>
      </c>
      <c r="D16" s="27">
        <v>12</v>
      </c>
      <c r="E16" s="26">
        <v>12</v>
      </c>
      <c r="F16" s="25">
        <f>E16*C16</f>
        <v>924</v>
      </c>
      <c r="G16" s="11"/>
      <c r="H16" s="24">
        <v>2</v>
      </c>
      <c r="I16" s="23">
        <v>159</v>
      </c>
      <c r="J16" s="21"/>
      <c r="K16" s="20">
        <v>2</v>
      </c>
      <c r="L16" s="22">
        <v>576</v>
      </c>
      <c r="M16" s="21"/>
      <c r="N16" s="20">
        <v>6</v>
      </c>
      <c r="O16" s="19"/>
      <c r="P16" s="18"/>
      <c r="Q16" s="17"/>
      <c r="R16" s="16"/>
    </row>
    <row r="17" spans="1:18" ht="17.25" thickBot="1" x14ac:dyDescent="0.35">
      <c r="A17" s="12" t="s">
        <v>1</v>
      </c>
      <c r="B17" s="15"/>
      <c r="C17" s="14"/>
      <c r="D17" s="14"/>
      <c r="E17" s="13"/>
      <c r="F17" s="12"/>
      <c r="G17" s="11">
        <f>SUM(G2:G15)</f>
        <v>106741.24999999997</v>
      </c>
      <c r="H17" s="10"/>
      <c r="I17" s="9"/>
      <c r="J17" s="8">
        <f>SUM(J2:J15)</f>
        <v>109354</v>
      </c>
      <c r="K17" s="7"/>
      <c r="L17" s="9"/>
      <c r="M17" s="8">
        <f>SUM(M2:M15)</f>
        <v>109560</v>
      </c>
      <c r="N17" s="7"/>
      <c r="O17" s="6"/>
      <c r="P17" s="5"/>
      <c r="Q17" s="4"/>
      <c r="R17" s="3"/>
    </row>
    <row r="19" spans="1:18" ht="17.25" x14ac:dyDescent="0.3">
      <c r="A19" s="2" t="s">
        <v>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PS_천북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2020-01-16T23:34:27Z</dcterms:created>
  <dcterms:modified xsi:type="dcterms:W3CDTF">2020-01-16T23:34:31Z</dcterms:modified>
</cp:coreProperties>
</file>