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장은\"/>
    </mc:Choice>
  </mc:AlternateContent>
  <bookViews>
    <workbookView xWindow="0" yWindow="0" windowWidth="28800" windowHeight="12285" tabRatio="788" firstSheet="3" activeTab="15"/>
  </bookViews>
  <sheets>
    <sheet name="환경 20주" sheetId="1" r:id="rId1"/>
    <sheet name="환경 20주_농장" sheetId="2" r:id="rId2"/>
    <sheet name="환경 24주" sheetId="3" r:id="rId3"/>
    <sheet name="환경 24주_농장" sheetId="4" r:id="rId4"/>
    <sheet name="환경 28주" sheetId="5" r:id="rId5"/>
    <sheet name="환경 28주_농장" sheetId="6" r:id="rId6"/>
    <sheet name="환경 33주" sheetId="8" r:id="rId7"/>
    <sheet name="환경 33주_농장 " sheetId="9" r:id="rId8"/>
    <sheet name="환경 42주" sheetId="10" r:id="rId9"/>
    <sheet name="환경 42주_농장 " sheetId="11" r:id="rId10"/>
    <sheet name="환경 48주" sheetId="12" r:id="rId11"/>
    <sheet name="환경 48주_농장 " sheetId="13" r:id="rId12"/>
    <sheet name="환경 54주" sheetId="14" r:id="rId13"/>
    <sheet name="환경 54주_농장" sheetId="15" r:id="rId14"/>
    <sheet name="환경 64주" sheetId="18" r:id="rId15"/>
    <sheet name="환경 64주_농장" sheetId="19" r:id="rId16"/>
  </sheets>
  <calcPr calcId="162913"/>
</workbook>
</file>

<file path=xl/calcChain.xml><?xml version="1.0" encoding="utf-8"?>
<calcChain xmlns="http://schemas.openxmlformats.org/spreadsheetml/2006/main">
  <c r="G5" i="4" l="1"/>
  <c r="G4" i="4"/>
  <c r="G5" i="6"/>
  <c r="G4" i="6"/>
  <c r="G5" i="9"/>
  <c r="G4" i="9"/>
  <c r="G5" i="11"/>
  <c r="G4" i="11"/>
  <c r="G5" i="13"/>
  <c r="G4" i="13"/>
  <c r="G5" i="15"/>
  <c r="G4" i="15"/>
  <c r="G5" i="19"/>
  <c r="G4" i="19"/>
  <c r="A36" i="19"/>
  <c r="A8" i="19"/>
  <c r="B5" i="19"/>
  <c r="D5" i="19"/>
  <c r="D4" i="19"/>
  <c r="B4" i="19"/>
  <c r="G3" i="19"/>
  <c r="D8" i="18"/>
  <c r="C8" i="19" s="1"/>
  <c r="A36" i="15"/>
  <c r="A8" i="15"/>
  <c r="D5" i="15"/>
  <c r="B5" i="15"/>
  <c r="D4" i="15"/>
  <c r="B4" i="15"/>
  <c r="G3" i="15"/>
  <c r="D8" i="14"/>
  <c r="C8" i="15" s="1"/>
  <c r="A36" i="13"/>
  <c r="A8" i="13"/>
  <c r="D5" i="13"/>
  <c r="B5" i="13"/>
  <c r="D4" i="13"/>
  <c r="B4" i="13"/>
  <c r="G3" i="13"/>
  <c r="D8" i="12"/>
  <c r="C8" i="13" s="1"/>
  <c r="A36" i="11"/>
  <c r="A8" i="11"/>
  <c r="D5" i="11"/>
  <c r="B5" i="11"/>
  <c r="D4" i="11"/>
  <c r="B4" i="11"/>
  <c r="G3" i="11"/>
  <c r="D8" i="10"/>
  <c r="C8" i="11" s="1"/>
  <c r="A36" i="9"/>
  <c r="A8" i="9"/>
  <c r="D5" i="9"/>
  <c r="B5" i="9"/>
  <c r="D4" i="9"/>
  <c r="B4" i="9"/>
  <c r="G3" i="9"/>
  <c r="D8" i="8"/>
  <c r="C8" i="9" s="1"/>
  <c r="A36" i="6"/>
  <c r="A8" i="6"/>
  <c r="D5" i="6"/>
  <c r="B5" i="6"/>
  <c r="D4" i="6"/>
  <c r="B4" i="6"/>
  <c r="G3" i="6"/>
  <c r="D8" i="5"/>
  <c r="C8" i="6" s="1"/>
  <c r="A36" i="4"/>
  <c r="A8" i="4"/>
  <c r="D5" i="4"/>
  <c r="B5" i="4"/>
  <c r="D4" i="4"/>
  <c r="B4" i="4"/>
  <c r="G3" i="4"/>
  <c r="D8" i="3"/>
  <c r="C8" i="4" s="1"/>
  <c r="A36" i="2"/>
  <c r="A8" i="2"/>
  <c r="D5" i="2"/>
  <c r="B5" i="2"/>
  <c r="D4" i="2"/>
  <c r="B4" i="2"/>
  <c r="G3" i="2"/>
  <c r="D8" i="1"/>
  <c r="C8" i="2" s="1"/>
</calcChain>
</file>

<file path=xl/sharedStrings.xml><?xml version="1.0" encoding="utf-8"?>
<sst xmlns="http://schemas.openxmlformats.org/spreadsheetml/2006/main" count="473" uniqueCount="81">
  <si>
    <t>농장 계사 환경 살모넬라 검사</t>
    <phoneticPr fontId="2" type="noConversion"/>
  </si>
  <si>
    <t>접수번호</t>
    <phoneticPr fontId="2" type="noConversion"/>
  </si>
  <si>
    <t>농장명</t>
    <phoneticPr fontId="2" type="noConversion"/>
  </si>
  <si>
    <t>장은농장</t>
    <phoneticPr fontId="2" type="noConversion"/>
  </si>
  <si>
    <t>샘플채취일</t>
    <phoneticPr fontId="2" type="noConversion"/>
  </si>
  <si>
    <t>2018.02.01</t>
    <phoneticPr fontId="2" type="noConversion"/>
  </si>
  <si>
    <t>계군명</t>
    <phoneticPr fontId="2" type="noConversion"/>
  </si>
  <si>
    <t>주령</t>
    <phoneticPr fontId="2" type="noConversion"/>
  </si>
  <si>
    <t>20주령</t>
    <phoneticPr fontId="2" type="noConversion"/>
  </si>
  <si>
    <t>계사</t>
    <phoneticPr fontId="2" type="noConversion"/>
  </si>
  <si>
    <t>살모넬라</t>
    <phoneticPr fontId="2" type="noConversion"/>
  </si>
  <si>
    <r>
      <rPr>
        <sz val="10"/>
        <color theme="1"/>
        <rFont val="바탕"/>
        <family val="1"/>
        <charset val="129"/>
      </rPr>
      <t>결과</t>
    </r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</si>
  <si>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2" type="noConversion"/>
  </si>
  <si>
    <t>결과</t>
    <phoneticPr fontId="2" type="noConversion"/>
  </si>
  <si>
    <t>양호</t>
    <phoneticPr fontId="2" type="noConversion"/>
  </si>
  <si>
    <t>주의</t>
    <phoneticPr fontId="2" type="noConversion"/>
  </si>
  <si>
    <t>불량</t>
    <phoneticPr fontId="2" type="noConversion"/>
  </si>
  <si>
    <t>항목</t>
    <phoneticPr fontId="2" type="noConversion"/>
  </si>
  <si>
    <t>살모넬라 음성</t>
    <phoneticPr fontId="2" type="noConversion"/>
  </si>
  <si>
    <t>살모넬라 분리(SE 이외)</t>
    <phoneticPr fontId="2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</si>
  <si>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2" type="noConversion"/>
  </si>
  <si>
    <t>Comments</t>
    <phoneticPr fontId="2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</si>
  <si>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2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</si>
  <si>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</si>
  <si>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</si>
  <si>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적합</t>
    <phoneticPr fontId="2" type="noConversion"/>
  </si>
  <si>
    <t>부적합</t>
    <phoneticPr fontId="2" type="noConversion"/>
  </si>
  <si>
    <t>18-0328</t>
    <phoneticPr fontId="2" type="noConversion"/>
  </si>
  <si>
    <t>2018.02.22</t>
    <phoneticPr fontId="2" type="noConversion"/>
  </si>
  <si>
    <t>24주령</t>
    <phoneticPr fontId="2" type="noConversion"/>
  </si>
  <si>
    <t>18-0480</t>
    <phoneticPr fontId="2" type="noConversion"/>
  </si>
  <si>
    <t>S.spp</t>
    <phoneticPr fontId="2" type="noConversion"/>
  </si>
  <si>
    <t>음성</t>
    <phoneticPr fontId="2" type="noConversion"/>
  </si>
  <si>
    <t>2018.03.30</t>
    <phoneticPr fontId="2" type="noConversion"/>
  </si>
  <si>
    <t>28주령</t>
    <phoneticPr fontId="2" type="noConversion"/>
  </si>
  <si>
    <t>18-0775</t>
    <phoneticPr fontId="2" type="noConversion"/>
  </si>
  <si>
    <t>33주령</t>
    <phoneticPr fontId="2" type="noConversion"/>
  </si>
  <si>
    <t>2018.05.08</t>
    <phoneticPr fontId="2" type="noConversion"/>
  </si>
  <si>
    <t>18-1061</t>
    <phoneticPr fontId="2" type="noConversion"/>
  </si>
  <si>
    <t>2018.06.21</t>
    <phoneticPr fontId="2" type="noConversion"/>
  </si>
  <si>
    <t>42주령</t>
    <phoneticPr fontId="2" type="noConversion"/>
  </si>
  <si>
    <t>18-1403</t>
    <phoneticPr fontId="2" type="noConversion"/>
  </si>
  <si>
    <t>2018.08.10</t>
    <phoneticPr fontId="2" type="noConversion"/>
  </si>
  <si>
    <t>18-1802</t>
    <phoneticPr fontId="2" type="noConversion"/>
  </si>
  <si>
    <t>48주령</t>
    <phoneticPr fontId="2" type="noConversion"/>
  </si>
  <si>
    <t>2018.09.28</t>
    <phoneticPr fontId="2" type="noConversion"/>
  </si>
  <si>
    <t>54주령</t>
    <phoneticPr fontId="2" type="noConversion"/>
  </si>
  <si>
    <t>18-2180</t>
    <phoneticPr fontId="2" type="noConversion"/>
  </si>
  <si>
    <t>18-2551</t>
    <phoneticPr fontId="2" type="noConversion"/>
  </si>
  <si>
    <t>농장 계사 환경 살모넬라 검사</t>
    <phoneticPr fontId="2" type="noConversion"/>
  </si>
  <si>
    <t>접수번호</t>
    <phoneticPr fontId="2" type="noConversion"/>
  </si>
  <si>
    <t>농장명</t>
    <phoneticPr fontId="2" type="noConversion"/>
  </si>
  <si>
    <t>장은농장</t>
    <phoneticPr fontId="2" type="noConversion"/>
  </si>
  <si>
    <t>샘플채취일</t>
    <phoneticPr fontId="2" type="noConversion"/>
  </si>
  <si>
    <t>2018.11.16</t>
    <phoneticPr fontId="2" type="noConversion"/>
  </si>
  <si>
    <t>주령</t>
    <phoneticPr fontId="2" type="noConversion"/>
  </si>
  <si>
    <t>계군명</t>
    <phoneticPr fontId="2" type="noConversion"/>
  </si>
  <si>
    <t>계사</t>
    <phoneticPr fontId="2" type="noConversion"/>
  </si>
  <si>
    <t>살모넬라</t>
    <phoneticPr fontId="2" type="noConversion"/>
  </si>
  <si>
    <t>양호</t>
    <phoneticPr fontId="2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</si>
  <si>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2" type="noConversion"/>
  </si>
  <si>
    <t>부적합</t>
    <phoneticPr fontId="2" type="noConversion"/>
  </si>
  <si>
    <t>64주령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</si>
  <si>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</si>
  <si>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</si>
  <si>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</si>
  <si>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</si>
  <si>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</si>
  <si>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</si>
  <si>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검사완료일</t>
    <phoneticPr fontId="2" type="noConversion"/>
  </si>
  <si>
    <t>샘플채취자</t>
    <phoneticPr fontId="2" type="noConversion"/>
  </si>
  <si>
    <t>샘플채취자</t>
    <phoneticPr fontId="2" type="noConversion"/>
  </si>
  <si>
    <t>샘플채취자</t>
    <phoneticPr fontId="2" type="noConversion"/>
  </si>
  <si>
    <t>샘플채취자</t>
    <phoneticPr fontId="2" type="noConversion"/>
  </si>
  <si>
    <t>샘플채취자</t>
    <phoneticPr fontId="2" type="noConversion"/>
  </si>
  <si>
    <t>이점동</t>
    <phoneticPr fontId="2" type="noConversion"/>
  </si>
  <si>
    <t>이점동</t>
    <phoneticPr fontId="2" type="noConversion"/>
  </si>
  <si>
    <t>이점동</t>
    <phoneticPr fontId="2" type="noConversion"/>
  </si>
  <si>
    <t>이점동</t>
    <phoneticPr fontId="2" type="noConversion"/>
  </si>
  <si>
    <t>이점동</t>
    <phoneticPr fontId="2" type="noConversion"/>
  </si>
  <si>
    <t>이점동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</si>
</sst>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3" borderId="30" xfId="0" applyFont="1" applyFill="1" applyBorder="1">
      <alignment vertical="center"/>
    </xf>
    <xf numFmtId="0" fontId="8" fillId="3" borderId="31" xfId="0" applyFont="1" applyFill="1" applyBorder="1" applyAlignment="1">
      <alignment horizontal="right" vertical="center"/>
    </xf>
    <xf numFmtId="0" fontId="8" fillId="3" borderId="32" xfId="0" applyFont="1" applyFill="1" applyBorder="1">
      <alignment vertical="center"/>
    </xf>
    <xf numFmtId="0" fontId="4" fillId="3" borderId="33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6" xfId="0" applyFont="1" applyBorder="1">
      <alignment vertical="center"/>
    </xf>
    <xf numFmtId="0" fontId="6" fillId="0" borderId="32" xfId="0" quotePrefix="1" applyFont="1" applyBorder="1">
      <alignment vertical="center"/>
    </xf>
    <xf numFmtId="0" fontId="4" fillId="0" borderId="0" xfId="0" applyFont="1" applyBorder="1">
      <alignment vertical="center"/>
    </xf>
    <xf numFmtId="0" fontId="4" fillId="0" borderId="34" xfId="0" applyFont="1" applyBorder="1">
      <alignment vertical="center"/>
    </xf>
    <xf numFmtId="0" fontId="6" fillId="0" borderId="8" xfId="0" quotePrefix="1" applyFont="1" applyBorder="1">
      <alignment vertical="center"/>
    </xf>
    <xf numFmtId="0" fontId="4" fillId="0" borderId="35" xfId="0" applyFont="1" applyBorder="1">
      <alignment vertical="center"/>
    </xf>
    <xf numFmtId="0" fontId="4" fillId="0" borderId="9" xfId="0" applyFont="1" applyBorder="1">
      <alignment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10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" t="s">
        <v>1</v>
      </c>
      <c r="G3" s="79" t="s">
        <v>27</v>
      </c>
      <c r="H3" s="80"/>
    </row>
    <row r="4" spans="1:8" x14ac:dyDescent="0.3">
      <c r="A4" s="3" t="s">
        <v>2</v>
      </c>
      <c r="B4" s="4" t="s">
        <v>3</v>
      </c>
      <c r="C4" s="3" t="s">
        <v>4</v>
      </c>
      <c r="D4" s="81" t="s">
        <v>5</v>
      </c>
      <c r="E4" s="81"/>
      <c r="F4" s="3" t="s">
        <v>63</v>
      </c>
      <c r="G4" s="109"/>
      <c r="H4" s="109"/>
    </row>
    <row r="5" spans="1:8" x14ac:dyDescent="0.3">
      <c r="A5" s="3" t="s">
        <v>6</v>
      </c>
      <c r="B5" s="4">
        <v>7375</v>
      </c>
      <c r="C5" s="3" t="s">
        <v>7</v>
      </c>
      <c r="D5" s="82" t="s">
        <v>8</v>
      </c>
      <c r="E5" s="83"/>
      <c r="F5" s="3" t="s">
        <v>70</v>
      </c>
      <c r="G5" s="81" t="s">
        <v>75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6" t="s">
        <v>10</v>
      </c>
      <c r="D7" s="7" t="s">
        <v>11</v>
      </c>
      <c r="E7" s="76" t="s">
        <v>9</v>
      </c>
      <c r="F7" s="75"/>
      <c r="G7" s="6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31</v>
      </c>
      <c r="D8" s="58" t="str">
        <f>IF(C8="음성","양호",IF(ISERROR(FIND(".",C8)),"불량","주의"))</f>
        <v>주의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2" type="noConversion"/>
  <conditionalFormatting sqref="D8 H8 D10:D27 H10:H27">
    <cfRule type="containsText" dxfId="109" priority="13" operator="containsText" text="불량">
      <formula>NOT(ISERROR(SEARCH("불량",D8)))</formula>
    </cfRule>
  </conditionalFormatting>
  <conditionalFormatting sqref="C8 C10 C12 C14 C16 C18 C20 C22 C24 C26:C27">
    <cfRule type="containsText" dxfId="108" priority="12" operator="containsText" text="양성">
      <formula>NOT(ISERROR(SEARCH("양성",C8)))</formula>
    </cfRule>
  </conditionalFormatting>
  <conditionalFormatting sqref="G8 G10 G12 G14 G16 G18 G20 G22 G24 G26:G27">
    <cfRule type="containsText" dxfId="107" priority="11" operator="containsText" text="양성">
      <formula>NOT(ISERROR(SEARCH("양성",G8)))</formula>
    </cfRule>
  </conditionalFormatting>
  <conditionalFormatting sqref="C10:C25">
    <cfRule type="containsText" dxfId="106" priority="10" operator="containsText" text="양성">
      <formula>NOT(ISERROR(SEARCH("양성",C10)))</formula>
    </cfRule>
  </conditionalFormatting>
  <conditionalFormatting sqref="G10">
    <cfRule type="containsText" dxfId="105" priority="9" operator="containsText" text="양성">
      <formula>NOT(ISERROR(SEARCH("양성",G10)))</formula>
    </cfRule>
  </conditionalFormatting>
  <conditionalFormatting sqref="G11:G25">
    <cfRule type="containsText" dxfId="104" priority="8" operator="containsText" text="양성">
      <formula>NOT(ISERROR(SEARCH("양성",G11)))</formula>
    </cfRule>
  </conditionalFormatting>
  <conditionalFormatting sqref="C10:C25">
    <cfRule type="containsText" dxfId="103" priority="7" operator="containsText" text="양성">
      <formula>NOT(ISERROR(SEARCH("양성",C10)))</formula>
    </cfRule>
  </conditionalFormatting>
  <conditionalFormatting sqref="G10">
    <cfRule type="containsText" dxfId="102" priority="6" operator="containsText" text="양성">
      <formula>NOT(ISERROR(SEARCH("양성",G10)))</formula>
    </cfRule>
  </conditionalFormatting>
  <conditionalFormatting sqref="G11:G25">
    <cfRule type="containsText" dxfId="101" priority="5" operator="containsText" text="양성">
      <formula>NOT(ISERROR(SEARCH("양성",G11)))</formula>
    </cfRule>
  </conditionalFormatting>
  <conditionalFormatting sqref="D8 D10:D27">
    <cfRule type="containsText" dxfId="100" priority="4" operator="containsText" text="주의">
      <formula>NOT(ISERROR(SEARCH("주의",D8)))</formula>
    </cfRule>
  </conditionalFormatting>
  <conditionalFormatting sqref="H8 H10:H27">
    <cfRule type="containsText" dxfId="99" priority="3" operator="containsText" text="주의">
      <formula>NOT(ISERROR(SEARCH("주의",H8)))</formula>
    </cfRule>
  </conditionalFormatting>
  <conditionalFormatting sqref="G8">
    <cfRule type="containsText" dxfId="98" priority="2" operator="containsText" text="양성">
      <formula>NOT(ISERROR(SEARCH("양성",G8)))</formula>
    </cfRule>
  </conditionalFormatting>
  <conditionalFormatting sqref="G10 G12 G14 G16 G18 G20 G22 G24 G26">
    <cfRule type="containsText" dxfId="9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M24" sqref="M24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2" t="s">
        <v>1</v>
      </c>
      <c r="G3" s="105" t="str">
        <f>'환경 42주'!G3:H3</f>
        <v>18-1403</v>
      </c>
      <c r="H3" s="106"/>
    </row>
    <row r="4" spans="1:8" x14ac:dyDescent="0.3">
      <c r="A4" s="3" t="s">
        <v>2</v>
      </c>
      <c r="B4" s="32" t="str">
        <f>'환경 42주'!B4</f>
        <v>장은농장</v>
      </c>
      <c r="C4" s="3" t="s">
        <v>4</v>
      </c>
      <c r="D4" s="49" t="str">
        <f>'환경 42주'!D4:E4</f>
        <v>2018.06.21</v>
      </c>
      <c r="E4" s="49"/>
      <c r="F4" s="3" t="s">
        <v>66</v>
      </c>
      <c r="G4" s="110">
        <f>'환경 42주'!G4:H4</f>
        <v>0</v>
      </c>
      <c r="H4" s="110"/>
    </row>
    <row r="5" spans="1:8" x14ac:dyDescent="0.3">
      <c r="A5" s="3" t="s">
        <v>6</v>
      </c>
      <c r="B5" s="32">
        <f>'환경 42주'!B5</f>
        <v>7375</v>
      </c>
      <c r="C5" s="3" t="s">
        <v>7</v>
      </c>
      <c r="D5" s="49" t="str">
        <f>'환경 42주'!D5:E5</f>
        <v>42주령</v>
      </c>
      <c r="E5" s="49"/>
      <c r="F5" s="3" t="s">
        <v>72</v>
      </c>
      <c r="G5" s="110" t="str">
        <f>'환경 42주'!G5:H5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42주'!A8:A9</f>
        <v>210</v>
      </c>
      <c r="B8" s="85"/>
      <c r="C8" s="88" t="str">
        <f>IF('환경 42주'!D8="불량","부적합",IF('환경 42주'!D8="주의","주의","적합"))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42주'!A36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2" type="noConversion"/>
  <conditionalFormatting sqref="C8:D8 G8:H8 C10:D27 G10:H27">
    <cfRule type="containsText" dxfId="36" priority="2" operator="containsText" text="부적합">
      <formula>NOT(ISERROR(SEARCH("부적합",C8)))</formula>
    </cfRule>
  </conditionalFormatting>
  <conditionalFormatting sqref="C8:E8 G8:H8 C10:E27 G10:H27">
    <cfRule type="containsText" dxfId="3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5" t="s">
        <v>1</v>
      </c>
      <c r="G3" s="79" t="s">
        <v>43</v>
      </c>
      <c r="H3" s="80"/>
    </row>
    <row r="4" spans="1:8" x14ac:dyDescent="0.3">
      <c r="A4" s="3" t="s">
        <v>2</v>
      </c>
      <c r="B4" s="36" t="s">
        <v>3</v>
      </c>
      <c r="C4" s="3" t="s">
        <v>4</v>
      </c>
      <c r="D4" s="81" t="s">
        <v>42</v>
      </c>
      <c r="E4" s="81"/>
      <c r="F4" s="3" t="s">
        <v>64</v>
      </c>
      <c r="G4" s="111"/>
      <c r="H4" s="112"/>
    </row>
    <row r="5" spans="1:8" x14ac:dyDescent="0.3">
      <c r="A5" s="3" t="s">
        <v>6</v>
      </c>
      <c r="B5" s="36">
        <v>7375</v>
      </c>
      <c r="C5" s="3" t="s">
        <v>7</v>
      </c>
      <c r="D5" s="82" t="s">
        <v>44</v>
      </c>
      <c r="E5" s="83"/>
      <c r="F5" s="3" t="s">
        <v>72</v>
      </c>
      <c r="G5" s="82" t="s">
        <v>76</v>
      </c>
      <c r="H5" s="83"/>
    </row>
    <row r="6" spans="1:8" ht="15.75" thickBot="1" x14ac:dyDescent="0.35"/>
    <row r="7" spans="1:8" ht="16.5" customHeight="1" x14ac:dyDescent="0.3">
      <c r="A7" s="74" t="s">
        <v>9</v>
      </c>
      <c r="B7" s="75"/>
      <c r="C7" s="37" t="s">
        <v>10</v>
      </c>
      <c r="D7" s="7" t="s">
        <v>11</v>
      </c>
      <c r="E7" s="76" t="s">
        <v>9</v>
      </c>
      <c r="F7" s="75"/>
      <c r="G7" s="37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2" type="noConversion"/>
  <conditionalFormatting sqref="D8 H8 D10:D27 H10:H27">
    <cfRule type="containsText" dxfId="34" priority="13" operator="containsText" text="불량">
      <formula>NOT(ISERROR(SEARCH("불량",D8)))</formula>
    </cfRule>
  </conditionalFormatting>
  <conditionalFormatting sqref="C8 C10 C12 C14 C16 C18 C20 C22 C24 C26:C27">
    <cfRule type="containsText" dxfId="33" priority="12" operator="containsText" text="양성">
      <formula>NOT(ISERROR(SEARCH("양성",C8)))</formula>
    </cfRule>
  </conditionalFormatting>
  <conditionalFormatting sqref="G8 G10 G12 G14 G16 G18 G20 G22 G24 G26:G27">
    <cfRule type="containsText" dxfId="32" priority="11" operator="containsText" text="양성">
      <formula>NOT(ISERROR(SEARCH("양성",G8)))</formula>
    </cfRule>
  </conditionalFormatting>
  <conditionalFormatting sqref="C10:C25">
    <cfRule type="containsText" dxfId="31" priority="10" operator="containsText" text="양성">
      <formula>NOT(ISERROR(SEARCH("양성",C10)))</formula>
    </cfRule>
  </conditionalFormatting>
  <conditionalFormatting sqref="G10">
    <cfRule type="containsText" dxfId="30" priority="9" operator="containsText" text="양성">
      <formula>NOT(ISERROR(SEARCH("양성",G10)))</formula>
    </cfRule>
  </conditionalFormatting>
  <conditionalFormatting sqref="G11:G25">
    <cfRule type="containsText" dxfId="29" priority="8" operator="containsText" text="양성">
      <formula>NOT(ISERROR(SEARCH("양성",G11)))</formula>
    </cfRule>
  </conditionalFormatting>
  <conditionalFormatting sqref="C10:C25">
    <cfRule type="containsText" dxfId="28" priority="7" operator="containsText" text="양성">
      <formula>NOT(ISERROR(SEARCH("양성",C10)))</formula>
    </cfRule>
  </conditionalFormatting>
  <conditionalFormatting sqref="G10">
    <cfRule type="containsText" dxfId="27" priority="6" operator="containsText" text="양성">
      <formula>NOT(ISERROR(SEARCH("양성",G10)))</formula>
    </cfRule>
  </conditionalFormatting>
  <conditionalFormatting sqref="G11:G25">
    <cfRule type="containsText" dxfId="26" priority="5" operator="containsText" text="양성">
      <formula>NOT(ISERROR(SEARCH("양성",G11)))</formula>
    </cfRule>
  </conditionalFormatting>
  <conditionalFormatting sqref="D8 D10:D27">
    <cfRule type="containsText" dxfId="25" priority="4" operator="containsText" text="주의">
      <formula>NOT(ISERROR(SEARCH("주의",D8)))</formula>
    </cfRule>
  </conditionalFormatting>
  <conditionalFormatting sqref="H8 H10:H27">
    <cfRule type="containsText" dxfId="24" priority="3" operator="containsText" text="주의">
      <formula>NOT(ISERROR(SEARCH("주의",H8)))</formula>
    </cfRule>
  </conditionalFormatting>
  <conditionalFormatting sqref="G8">
    <cfRule type="containsText" dxfId="23" priority="2" operator="containsText" text="양성">
      <formula>NOT(ISERROR(SEARCH("양성",G8)))</formula>
    </cfRule>
  </conditionalFormatting>
  <conditionalFormatting sqref="G10 G12 G14 G16 G18 G20 G22 G24 G26">
    <cfRule type="containsText" dxfId="2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M24" sqref="M24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5" t="s">
        <v>1</v>
      </c>
      <c r="G3" s="105" t="str">
        <f>'환경 48주'!G3:H3</f>
        <v>18-1802</v>
      </c>
      <c r="H3" s="106"/>
    </row>
    <row r="4" spans="1:8" x14ac:dyDescent="0.3">
      <c r="A4" s="3" t="s">
        <v>2</v>
      </c>
      <c r="B4" s="35" t="str">
        <f>'환경 48주'!B4</f>
        <v>장은농장</v>
      </c>
      <c r="C4" s="3" t="s">
        <v>4</v>
      </c>
      <c r="D4" s="49" t="str">
        <f>'환경 48주'!D4:E4</f>
        <v>2018.08.10</v>
      </c>
      <c r="E4" s="49"/>
      <c r="F4" s="3" t="s">
        <v>65</v>
      </c>
      <c r="G4" s="110">
        <f>'환경 48주'!G4:H4</f>
        <v>0</v>
      </c>
      <c r="H4" s="110"/>
    </row>
    <row r="5" spans="1:8" x14ac:dyDescent="0.3">
      <c r="A5" s="3" t="s">
        <v>6</v>
      </c>
      <c r="B5" s="35">
        <f>'환경 48주'!B5</f>
        <v>7375</v>
      </c>
      <c r="C5" s="3" t="s">
        <v>7</v>
      </c>
      <c r="D5" s="49" t="str">
        <f>'환경 48주'!D5:E5</f>
        <v>48주령</v>
      </c>
      <c r="E5" s="49"/>
      <c r="F5" s="3" t="s">
        <v>71</v>
      </c>
      <c r="G5" s="110" t="str">
        <f>'환경 48주'!G5:H5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48주'!A8:A9</f>
        <v>210</v>
      </c>
      <c r="B8" s="85"/>
      <c r="C8" s="88" t="str">
        <f>IF('환경 48주'!D8="불량","부적합",IF('환경 48주'!D8="주의","주의","적합"))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48주'!A36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2" type="noConversion"/>
  <conditionalFormatting sqref="C8:D8 G8:H8 C10:D27 G10:H27">
    <cfRule type="containsText" dxfId="21" priority="2" operator="containsText" text="부적합">
      <formula>NOT(ISERROR(SEARCH("부적합",C8)))</formula>
    </cfRule>
  </conditionalFormatting>
  <conditionalFormatting sqref="C8:E8 G8:H8 C10:E27 G10:H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9" t="s">
        <v>1</v>
      </c>
      <c r="G3" s="79" t="s">
        <v>47</v>
      </c>
      <c r="H3" s="80"/>
    </row>
    <row r="4" spans="1:8" x14ac:dyDescent="0.3">
      <c r="A4" s="3" t="s">
        <v>2</v>
      </c>
      <c r="B4" s="38" t="s">
        <v>3</v>
      </c>
      <c r="C4" s="3" t="s">
        <v>4</v>
      </c>
      <c r="D4" s="81" t="s">
        <v>45</v>
      </c>
      <c r="E4" s="81"/>
      <c r="F4" s="3" t="s">
        <v>64</v>
      </c>
      <c r="G4" s="109"/>
      <c r="H4" s="109"/>
    </row>
    <row r="5" spans="1:8" x14ac:dyDescent="0.3">
      <c r="A5" s="3" t="s">
        <v>6</v>
      </c>
      <c r="B5" s="38">
        <v>7375</v>
      </c>
      <c r="C5" s="3" t="s">
        <v>7</v>
      </c>
      <c r="D5" s="82" t="s">
        <v>46</v>
      </c>
      <c r="E5" s="83"/>
      <c r="F5" s="3" t="s">
        <v>70</v>
      </c>
      <c r="G5" s="81" t="s">
        <v>75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40" t="s">
        <v>10</v>
      </c>
      <c r="D7" s="7" t="s">
        <v>11</v>
      </c>
      <c r="E7" s="76" t="s">
        <v>9</v>
      </c>
      <c r="F7" s="75"/>
      <c r="G7" s="40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H10:H27 D10 D12:D27">
    <cfRule type="containsText" dxfId="19" priority="13" operator="containsText" text="불량">
      <formula>NOT(ISERROR(SEARCH("불량",D8)))</formula>
    </cfRule>
  </conditionalFormatting>
  <conditionalFormatting sqref="C8 C10 C12 C14 C16 C18 C20 C22 C24 C26:C27">
    <cfRule type="containsText" dxfId="18" priority="12" operator="containsText" text="양성">
      <formula>NOT(ISERROR(SEARCH("양성",C8)))</formula>
    </cfRule>
  </conditionalFormatting>
  <conditionalFormatting sqref="G8 G10 G12 G14 G16 G18 G20 G22 G24 G26:G27">
    <cfRule type="containsText" dxfId="17" priority="11" operator="containsText" text="양성">
      <formula>NOT(ISERROR(SEARCH("양성",G8)))</formula>
    </cfRule>
  </conditionalFormatting>
  <conditionalFormatting sqref="C10:C25">
    <cfRule type="containsText" dxfId="16" priority="10" operator="containsText" text="양성">
      <formula>NOT(ISERROR(SEARCH("양성",C10)))</formula>
    </cfRule>
  </conditionalFormatting>
  <conditionalFormatting sqref="G10">
    <cfRule type="containsText" dxfId="15" priority="9" operator="containsText" text="양성">
      <formula>NOT(ISERROR(SEARCH("양성",G10)))</formula>
    </cfRule>
  </conditionalFormatting>
  <conditionalFormatting sqref="G11:G25">
    <cfRule type="containsText" dxfId="14" priority="8" operator="containsText" text="양성">
      <formula>NOT(ISERROR(SEARCH("양성",G11)))</formula>
    </cfRule>
  </conditionalFormatting>
  <conditionalFormatting sqref="C10:C25">
    <cfRule type="containsText" dxfId="13" priority="7" operator="containsText" text="양성">
      <formula>NOT(ISERROR(SEARCH("양성",C10)))</formula>
    </cfRule>
  </conditionalFormatting>
  <conditionalFormatting sqref="G10">
    <cfRule type="containsText" dxfId="12" priority="6" operator="containsText" text="양성">
      <formula>NOT(ISERROR(SEARCH("양성",G10)))</formula>
    </cfRule>
  </conditionalFormatting>
  <conditionalFormatting sqref="G11:G25">
    <cfRule type="containsText" dxfId="11" priority="5" operator="containsText" text="양성">
      <formula>NOT(ISERROR(SEARCH("양성",G11)))</formula>
    </cfRule>
  </conditionalFormatting>
  <conditionalFormatting sqref="D8 D10 D12:D27">
    <cfRule type="containsText" dxfId="10" priority="4" operator="containsText" text="주의">
      <formula>NOT(ISERROR(SEARCH("주의",D8)))</formula>
    </cfRule>
  </conditionalFormatting>
  <conditionalFormatting sqref="H8 H10:H27">
    <cfRule type="containsText" dxfId="9" priority="3" operator="containsText" text="주의">
      <formula>NOT(ISERROR(SEARCH("주의",H8)))</formula>
    </cfRule>
  </conditionalFormatting>
  <conditionalFormatting sqref="G8">
    <cfRule type="containsText" dxfId="8" priority="2" operator="containsText" text="양성">
      <formula>NOT(ISERROR(SEARCH("양성",G8)))</formula>
    </cfRule>
  </conditionalFormatting>
  <conditionalFormatting sqref="G10 G12 G14 G16 G18 G20 G22 G24 G26">
    <cfRule type="containsText" dxfId="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M24" sqref="M24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9" t="s">
        <v>1</v>
      </c>
      <c r="G3" s="105" t="str">
        <f>'환경 54주'!G3:H3</f>
        <v>18-2180</v>
      </c>
      <c r="H3" s="106"/>
    </row>
    <row r="4" spans="1:8" x14ac:dyDescent="0.3">
      <c r="A4" s="3" t="s">
        <v>2</v>
      </c>
      <c r="B4" s="39" t="str">
        <f>'환경 54주'!B4</f>
        <v>장은농장</v>
      </c>
      <c r="C4" s="3" t="s">
        <v>4</v>
      </c>
      <c r="D4" s="49" t="str">
        <f>'환경 54주'!D4:E4</f>
        <v>2018.09.28</v>
      </c>
      <c r="E4" s="49"/>
      <c r="F4" s="3" t="s">
        <v>64</v>
      </c>
      <c r="G4" s="110">
        <f>'환경 54주'!G4:H4</f>
        <v>0</v>
      </c>
      <c r="H4" s="110"/>
    </row>
    <row r="5" spans="1:8" x14ac:dyDescent="0.3">
      <c r="A5" s="3" t="s">
        <v>6</v>
      </c>
      <c r="B5" s="39">
        <f>'환경 54주'!B5</f>
        <v>7375</v>
      </c>
      <c r="C5" s="3" t="s">
        <v>7</v>
      </c>
      <c r="D5" s="49" t="str">
        <f>'환경 54주'!D5:E5</f>
        <v>54주령</v>
      </c>
      <c r="E5" s="49"/>
      <c r="F5" s="3" t="s">
        <v>70</v>
      </c>
      <c r="G5" s="110" t="str">
        <f>'환경 54주'!G5:H5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54주'!A8:A9</f>
        <v>210</v>
      </c>
      <c r="B8" s="85"/>
      <c r="C8" s="88" t="str">
        <f>IF('환경 54주'!D8="불량","부적합",IF('환경 54주'!D8="주의","주의","적합"))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54주'!A36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:D8 G8:H8 C10:D27 G10:H27">
    <cfRule type="containsText" dxfId="6" priority="2" operator="containsText" text="부적합">
      <formula>NOT(ISERROR(SEARCH("부적합",C8)))</formula>
    </cfRule>
  </conditionalFormatting>
  <conditionalFormatting sqref="C8:E8 G8:H8 C10:E27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49</v>
      </c>
      <c r="B1" s="78"/>
      <c r="C1" s="78"/>
      <c r="D1" s="78"/>
      <c r="E1" s="78"/>
      <c r="F1" s="78"/>
      <c r="G1" s="78"/>
      <c r="H1" s="78"/>
    </row>
    <row r="3" spans="1:8" x14ac:dyDescent="0.3">
      <c r="F3" s="42" t="s">
        <v>50</v>
      </c>
      <c r="G3" s="79" t="s">
        <v>48</v>
      </c>
      <c r="H3" s="80"/>
    </row>
    <row r="4" spans="1:8" x14ac:dyDescent="0.3">
      <c r="A4" s="3" t="s">
        <v>51</v>
      </c>
      <c r="B4" s="41" t="s">
        <v>52</v>
      </c>
      <c r="C4" s="3" t="s">
        <v>53</v>
      </c>
      <c r="D4" s="81" t="s">
        <v>54</v>
      </c>
      <c r="E4" s="81"/>
      <c r="F4" s="3" t="s">
        <v>64</v>
      </c>
      <c r="G4" s="109"/>
      <c r="H4" s="109"/>
    </row>
    <row r="5" spans="1:8" x14ac:dyDescent="0.3">
      <c r="A5" s="3" t="s">
        <v>56</v>
      </c>
      <c r="B5" s="41">
        <v>7375</v>
      </c>
      <c r="C5" s="3" t="s">
        <v>55</v>
      </c>
      <c r="D5" s="82" t="s">
        <v>62</v>
      </c>
      <c r="E5" s="83"/>
      <c r="F5" s="3" t="s">
        <v>70</v>
      </c>
      <c r="G5" s="81" t="s">
        <v>76</v>
      </c>
      <c r="H5" s="81"/>
    </row>
    <row r="6" spans="1:8" ht="15.75" thickBot="1" x14ac:dyDescent="0.35"/>
    <row r="7" spans="1:8" ht="16.5" customHeight="1" x14ac:dyDescent="0.3">
      <c r="A7" s="74" t="s">
        <v>57</v>
      </c>
      <c r="B7" s="75"/>
      <c r="C7" s="43" t="s">
        <v>58</v>
      </c>
      <c r="D7" s="7" t="s">
        <v>11</v>
      </c>
      <c r="E7" s="76" t="s">
        <v>57</v>
      </c>
      <c r="F7" s="75"/>
      <c r="G7" s="43" t="s">
        <v>58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56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57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59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58</v>
      </c>
      <c r="B33" s="48"/>
      <c r="C33" s="47" t="s">
        <v>18</v>
      </c>
      <c r="D33" s="47"/>
      <c r="E33" s="49" t="s">
        <v>19</v>
      </c>
      <c r="F33" s="49"/>
      <c r="G33" s="48" t="s">
        <v>60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H10:H27 D10 D12:D27">
    <cfRule type="containsText" dxfId="4" priority="14" operator="containsText" text="불량">
      <formula>NOT(ISERROR(SEARCH("불량",D8)))</formula>
    </cfRule>
  </conditionalFormatting>
  <conditionalFormatting sqref="C8 C10:C27 G10:G27 G8">
    <cfRule type="containsText" dxfId="3" priority="13" operator="containsText" text="양성">
      <formula>NOT(ISERROR(SEARCH("양성",C8)))</formula>
    </cfRule>
  </conditionalFormatting>
  <conditionalFormatting sqref="D8 D10 D12:D27 H8 H10:H27">
    <cfRule type="containsText" dxfId="2" priority="5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K17" sqref="K17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49</v>
      </c>
      <c r="B1" s="78"/>
      <c r="C1" s="78"/>
      <c r="D1" s="78"/>
      <c r="E1" s="78"/>
      <c r="F1" s="78"/>
      <c r="G1" s="78"/>
      <c r="H1" s="78"/>
    </row>
    <row r="3" spans="1:8" x14ac:dyDescent="0.3">
      <c r="F3" s="42" t="s">
        <v>50</v>
      </c>
      <c r="G3" s="105" t="str">
        <f>'환경 64주'!G3:H3</f>
        <v>18-2551</v>
      </c>
      <c r="H3" s="106"/>
    </row>
    <row r="4" spans="1:8" ht="15" customHeight="1" x14ac:dyDescent="0.3">
      <c r="A4" s="3" t="s">
        <v>51</v>
      </c>
      <c r="B4" s="42" t="str">
        <f>'환경 64주'!B4</f>
        <v>장은농장</v>
      </c>
      <c r="C4" s="3" t="s">
        <v>53</v>
      </c>
      <c r="D4" s="49" t="str">
        <f>'환경 64주'!D4:E4</f>
        <v>2018.11.16</v>
      </c>
      <c r="E4" s="49"/>
      <c r="F4" s="3" t="s">
        <v>64</v>
      </c>
      <c r="G4" s="110">
        <f>'환경 64주'!G4:H4</f>
        <v>0</v>
      </c>
      <c r="H4" s="110"/>
    </row>
    <row r="5" spans="1:8" ht="15" customHeight="1" x14ac:dyDescent="0.3">
      <c r="A5" s="3" t="s">
        <v>56</v>
      </c>
      <c r="B5" s="42">
        <f>'환경 64주'!B5</f>
        <v>7375</v>
      </c>
      <c r="C5" s="3" t="s">
        <v>55</v>
      </c>
      <c r="D5" s="107" t="str">
        <f>'환경 64주'!D5:E5</f>
        <v>64주령</v>
      </c>
      <c r="E5" s="108"/>
      <c r="F5" s="3" t="s">
        <v>70</v>
      </c>
      <c r="G5" s="110" t="str">
        <f>'환경 64주'!G5:H5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57</v>
      </c>
      <c r="B7" s="75"/>
      <c r="C7" s="102" t="s">
        <v>13</v>
      </c>
      <c r="D7" s="103"/>
      <c r="E7" s="76" t="s">
        <v>57</v>
      </c>
      <c r="F7" s="75"/>
      <c r="G7" s="102" t="s">
        <v>13</v>
      </c>
      <c r="H7" s="104"/>
    </row>
    <row r="8" spans="1:8" ht="18.75" customHeight="1" x14ac:dyDescent="0.3">
      <c r="A8" s="84">
        <f>'환경 64주'!A8:A9</f>
        <v>210</v>
      </c>
      <c r="B8" s="85"/>
      <c r="C8" s="88" t="str">
        <f>IF('환경 64주'!D8="불량","부적합",IF('환경 64주'!D8="주의","주의","적합"))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61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58</v>
      </c>
      <c r="B33" s="48"/>
      <c r="C33" s="47" t="s">
        <v>18</v>
      </c>
      <c r="D33" s="47"/>
      <c r="E33" s="49" t="s">
        <v>19</v>
      </c>
      <c r="F33" s="49"/>
      <c r="G33" s="48" t="s">
        <v>60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64주'!A36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:D8 G8:H8 C10:D27 G10:H27">
    <cfRule type="containsText" dxfId="1" priority="2" operator="containsText" text="부적합">
      <formula>NOT(ISERROR(SEARCH("부적합",C8)))</formula>
    </cfRule>
  </conditionalFormatting>
  <conditionalFormatting sqref="C8:E8 G8:H8 C10:E27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M24" sqref="M24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" t="s">
        <v>1</v>
      </c>
      <c r="G3" s="105" t="str">
        <f>'환경 20주'!G3:H3</f>
        <v>18-0328</v>
      </c>
      <c r="H3" s="106"/>
    </row>
    <row r="4" spans="1:8" x14ac:dyDescent="0.3">
      <c r="A4" s="3" t="s">
        <v>2</v>
      </c>
      <c r="B4" s="2" t="str">
        <f>'환경 20주'!B4</f>
        <v>장은농장</v>
      </c>
      <c r="C4" s="3" t="s">
        <v>4</v>
      </c>
      <c r="D4" s="49" t="str">
        <f>'환경 20주'!D4:E4</f>
        <v>2018.02.01</v>
      </c>
      <c r="E4" s="49"/>
      <c r="F4" s="3" t="s">
        <v>69</v>
      </c>
      <c r="G4" s="110"/>
      <c r="H4" s="110"/>
    </row>
    <row r="5" spans="1:8" x14ac:dyDescent="0.3">
      <c r="A5" s="3" t="s">
        <v>6</v>
      </c>
      <c r="B5" s="2">
        <f>'환경 20주'!B5</f>
        <v>7375</v>
      </c>
      <c r="C5" s="3" t="s">
        <v>7</v>
      </c>
      <c r="D5" s="49" t="str">
        <f>'환경 20주'!D5:E5</f>
        <v>20주령</v>
      </c>
      <c r="E5" s="49"/>
      <c r="F5" s="3" t="s">
        <v>74</v>
      </c>
      <c r="G5" s="49" t="s">
        <v>77</v>
      </c>
      <c r="H5" s="49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20주'!A8:A9</f>
        <v>210</v>
      </c>
      <c r="B8" s="85"/>
      <c r="C8" s="88" t="str">
        <f>IF('환경 20주'!D8="불량","부적합",IF('환경 20주'!D8="주의","주의","적합"))</f>
        <v>주의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20주'!A36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1:H1"/>
    <mergeCell ref="G3:H3"/>
    <mergeCell ref="D4:E4"/>
    <mergeCell ref="D5:E5"/>
    <mergeCell ref="G4:H4"/>
    <mergeCell ref="G5:H5"/>
    <mergeCell ref="C7:D7"/>
    <mergeCell ref="G7:H7"/>
    <mergeCell ref="A8:B9"/>
    <mergeCell ref="C8:D9"/>
    <mergeCell ref="E8:F9"/>
    <mergeCell ref="G8:H9"/>
    <mergeCell ref="A7:B7"/>
    <mergeCell ref="E7:F7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2" type="noConversion"/>
  <conditionalFormatting sqref="C8:D8 G8:H8 C10:D27 G10:H27">
    <cfRule type="containsText" dxfId="96" priority="2" operator="containsText" text="부적합">
      <formula>NOT(ISERROR(SEARCH("부적합",C8)))</formula>
    </cfRule>
  </conditionalFormatting>
  <conditionalFormatting sqref="C8:E8 G8:H8 C10:E27 G10:H27">
    <cfRule type="containsText" dxfId="9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15" t="s">
        <v>1</v>
      </c>
      <c r="G3" s="79" t="s">
        <v>30</v>
      </c>
      <c r="H3" s="80"/>
    </row>
    <row r="4" spans="1:8" x14ac:dyDescent="0.3">
      <c r="A4" s="3" t="s">
        <v>2</v>
      </c>
      <c r="B4" s="5" t="s">
        <v>3</v>
      </c>
      <c r="C4" s="3" t="s">
        <v>4</v>
      </c>
      <c r="D4" s="81" t="s">
        <v>28</v>
      </c>
      <c r="E4" s="81"/>
      <c r="F4" s="3" t="s">
        <v>69</v>
      </c>
      <c r="G4" s="109"/>
      <c r="H4" s="109"/>
    </row>
    <row r="5" spans="1:8" x14ac:dyDescent="0.3">
      <c r="A5" s="3" t="s">
        <v>6</v>
      </c>
      <c r="B5" s="5">
        <v>7375</v>
      </c>
      <c r="C5" s="3" t="s">
        <v>7</v>
      </c>
      <c r="D5" s="82" t="s">
        <v>29</v>
      </c>
      <c r="E5" s="83"/>
      <c r="F5" s="3" t="s">
        <v>72</v>
      </c>
      <c r="G5" s="81" t="s">
        <v>80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25" t="s">
        <v>10</v>
      </c>
      <c r="D7" s="7" t="s">
        <v>11</v>
      </c>
      <c r="E7" s="76" t="s">
        <v>9</v>
      </c>
      <c r="F7" s="75"/>
      <c r="G7" s="25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D10:D27 H10:H27">
    <cfRule type="containsText" dxfId="94" priority="13" operator="containsText" text="불량">
      <formula>NOT(ISERROR(SEARCH("불량",D8)))</formula>
    </cfRule>
  </conditionalFormatting>
  <conditionalFormatting sqref="C8 C10 C12 C14 C16 C18 C20 C22 C24 C26:C27">
    <cfRule type="containsText" dxfId="93" priority="12" operator="containsText" text="양성">
      <formula>NOT(ISERROR(SEARCH("양성",C8)))</formula>
    </cfRule>
  </conditionalFormatting>
  <conditionalFormatting sqref="G8 G10 G12 G14 G16 G18 G20 G22 G24 G26:G27">
    <cfRule type="containsText" dxfId="92" priority="11" operator="containsText" text="양성">
      <formula>NOT(ISERROR(SEARCH("양성",G8)))</formula>
    </cfRule>
  </conditionalFormatting>
  <conditionalFormatting sqref="C10:C25">
    <cfRule type="containsText" dxfId="91" priority="10" operator="containsText" text="양성">
      <formula>NOT(ISERROR(SEARCH("양성",C10)))</formula>
    </cfRule>
  </conditionalFormatting>
  <conditionalFormatting sqref="G10">
    <cfRule type="containsText" dxfId="90" priority="9" operator="containsText" text="양성">
      <formula>NOT(ISERROR(SEARCH("양성",G10)))</formula>
    </cfRule>
  </conditionalFormatting>
  <conditionalFormatting sqref="G11:G25">
    <cfRule type="containsText" dxfId="89" priority="8" operator="containsText" text="양성">
      <formula>NOT(ISERROR(SEARCH("양성",G11)))</formula>
    </cfRule>
  </conditionalFormatting>
  <conditionalFormatting sqref="C10:C25">
    <cfRule type="containsText" dxfId="88" priority="7" operator="containsText" text="양성">
      <formula>NOT(ISERROR(SEARCH("양성",C10)))</formula>
    </cfRule>
  </conditionalFormatting>
  <conditionalFormatting sqref="G10">
    <cfRule type="containsText" dxfId="87" priority="6" operator="containsText" text="양성">
      <formula>NOT(ISERROR(SEARCH("양성",G10)))</formula>
    </cfRule>
  </conditionalFormatting>
  <conditionalFormatting sqref="G11:G25">
    <cfRule type="containsText" dxfId="86" priority="5" operator="containsText" text="양성">
      <formula>NOT(ISERROR(SEARCH("양성",G11)))</formula>
    </cfRule>
  </conditionalFormatting>
  <conditionalFormatting sqref="D8 D10:D27">
    <cfRule type="containsText" dxfId="85" priority="4" operator="containsText" text="주의">
      <formula>NOT(ISERROR(SEARCH("주의",D8)))</formula>
    </cfRule>
  </conditionalFormatting>
  <conditionalFormatting sqref="H8 H10:H27">
    <cfRule type="containsText" dxfId="84" priority="3" operator="containsText" text="주의">
      <formula>NOT(ISERROR(SEARCH("주의",H8)))</formula>
    </cfRule>
  </conditionalFormatting>
  <conditionalFormatting sqref="G8">
    <cfRule type="containsText" dxfId="83" priority="2" operator="containsText" text="양성">
      <formula>NOT(ISERROR(SEARCH("양성",G8)))</formula>
    </cfRule>
  </conditionalFormatting>
  <conditionalFormatting sqref="G10 G12 G14 G16 G18 G20 G22 G24 G26">
    <cfRule type="containsText" dxfId="8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8" sqref="J8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15" t="s">
        <v>1</v>
      </c>
      <c r="G3" s="105" t="str">
        <f>'환경 24주'!G3:H3</f>
        <v>18-0480</v>
      </c>
      <c r="H3" s="106"/>
    </row>
    <row r="4" spans="1:8" x14ac:dyDescent="0.3">
      <c r="A4" s="3" t="s">
        <v>2</v>
      </c>
      <c r="B4" s="15" t="str">
        <f>'환경 24주'!B4</f>
        <v>장은농장</v>
      </c>
      <c r="C4" s="3" t="s">
        <v>4</v>
      </c>
      <c r="D4" s="49" t="str">
        <f>'환경 24주'!D4:E4</f>
        <v>2018.02.22</v>
      </c>
      <c r="E4" s="49"/>
      <c r="F4" s="3" t="s">
        <v>69</v>
      </c>
      <c r="G4" s="110">
        <f>'환경 24주'!G4:H4</f>
        <v>0</v>
      </c>
      <c r="H4" s="110"/>
    </row>
    <row r="5" spans="1:8" x14ac:dyDescent="0.3">
      <c r="A5" s="3" t="s">
        <v>6</v>
      </c>
      <c r="B5" s="15">
        <f>'환경 24주'!B5</f>
        <v>7375</v>
      </c>
      <c r="C5" s="3" t="s">
        <v>7</v>
      </c>
      <c r="D5" s="49" t="str">
        <f>'환경 24주'!D5:E5</f>
        <v>24주령</v>
      </c>
      <c r="E5" s="49"/>
      <c r="F5" s="3" t="s">
        <v>73</v>
      </c>
      <c r="G5" s="110" t="str">
        <f>'환경 24주'!G5:H5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24주'!A8:A9</f>
        <v>210</v>
      </c>
      <c r="B8" s="85"/>
      <c r="C8" s="88" t="str">
        <f>IF('환경 24주'!D8="불량","부적합",IF('환경 24주'!D8="주의","주의","적합"))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24주'!A36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C7:D7"/>
    <mergeCell ref="G7:H7"/>
    <mergeCell ref="A8:B9"/>
    <mergeCell ref="C8:D9"/>
    <mergeCell ref="E8:F9"/>
    <mergeCell ref="G8:H9"/>
    <mergeCell ref="E7:F7"/>
    <mergeCell ref="A7:B7"/>
    <mergeCell ref="A1:H1"/>
    <mergeCell ref="G3:H3"/>
    <mergeCell ref="D4:E4"/>
    <mergeCell ref="D5:E5"/>
    <mergeCell ref="G4:H4"/>
    <mergeCell ref="G5:H5"/>
  </mergeCells>
  <phoneticPr fontId="2" type="noConversion"/>
  <conditionalFormatting sqref="C8:D8 G8:H8 C10:D27 G10:H27">
    <cfRule type="containsText" dxfId="81" priority="2" operator="containsText" text="부적합">
      <formula>NOT(ISERROR(SEARCH("부적합",C8)))</formula>
    </cfRule>
  </conditionalFormatting>
  <conditionalFormatting sqref="C8:E8 G8:H8 C10:E27 G10:H27">
    <cfRule type="containsText" dxfId="8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7" t="s">
        <v>1</v>
      </c>
      <c r="G3" s="79" t="s">
        <v>35</v>
      </c>
      <c r="H3" s="80"/>
    </row>
    <row r="4" spans="1:8" x14ac:dyDescent="0.3">
      <c r="A4" s="3" t="s">
        <v>2</v>
      </c>
      <c r="B4" s="26" t="s">
        <v>3</v>
      </c>
      <c r="C4" s="3" t="s">
        <v>4</v>
      </c>
      <c r="D4" s="81" t="s">
        <v>33</v>
      </c>
      <c r="E4" s="81"/>
      <c r="F4" s="3" t="s">
        <v>69</v>
      </c>
      <c r="G4" s="109"/>
      <c r="H4" s="109"/>
    </row>
    <row r="5" spans="1:8" x14ac:dyDescent="0.3">
      <c r="A5" s="3" t="s">
        <v>6</v>
      </c>
      <c r="B5" s="26">
        <v>7375</v>
      </c>
      <c r="C5" s="3" t="s">
        <v>7</v>
      </c>
      <c r="D5" s="82" t="s">
        <v>34</v>
      </c>
      <c r="E5" s="83"/>
      <c r="F5" s="3" t="s">
        <v>72</v>
      </c>
      <c r="G5" s="81" t="s">
        <v>77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28" t="s">
        <v>10</v>
      </c>
      <c r="D7" s="7" t="s">
        <v>11</v>
      </c>
      <c r="E7" s="76" t="s">
        <v>9</v>
      </c>
      <c r="F7" s="75"/>
      <c r="G7" s="28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D10:D27 H10:H27">
    <cfRule type="containsText" dxfId="79" priority="13" operator="containsText" text="불량">
      <formula>NOT(ISERROR(SEARCH("불량",D8)))</formula>
    </cfRule>
  </conditionalFormatting>
  <conditionalFormatting sqref="C8 C10 C12 C14 C16 C18 C20 C22 C24 C26:C27">
    <cfRule type="containsText" dxfId="78" priority="12" operator="containsText" text="양성">
      <formula>NOT(ISERROR(SEARCH("양성",C8)))</formula>
    </cfRule>
  </conditionalFormatting>
  <conditionalFormatting sqref="G8 G10 G12 G14 G16 G18 G20 G22 G24 G26:G27">
    <cfRule type="containsText" dxfId="77" priority="11" operator="containsText" text="양성">
      <formula>NOT(ISERROR(SEARCH("양성",G8)))</formula>
    </cfRule>
  </conditionalFormatting>
  <conditionalFormatting sqref="C10:C25">
    <cfRule type="containsText" dxfId="76" priority="10" operator="containsText" text="양성">
      <formula>NOT(ISERROR(SEARCH("양성",C10)))</formula>
    </cfRule>
  </conditionalFormatting>
  <conditionalFormatting sqref="G10">
    <cfRule type="containsText" dxfId="75" priority="9" operator="containsText" text="양성">
      <formula>NOT(ISERROR(SEARCH("양성",G10)))</formula>
    </cfRule>
  </conditionalFormatting>
  <conditionalFormatting sqref="G11:G25">
    <cfRule type="containsText" dxfId="74" priority="8" operator="containsText" text="양성">
      <formula>NOT(ISERROR(SEARCH("양성",G11)))</formula>
    </cfRule>
  </conditionalFormatting>
  <conditionalFormatting sqref="C10:C25">
    <cfRule type="containsText" dxfId="73" priority="7" operator="containsText" text="양성">
      <formula>NOT(ISERROR(SEARCH("양성",C10)))</formula>
    </cfRule>
  </conditionalFormatting>
  <conditionalFormatting sqref="G10">
    <cfRule type="containsText" dxfId="72" priority="6" operator="containsText" text="양성">
      <formula>NOT(ISERROR(SEARCH("양성",G10)))</formula>
    </cfRule>
  </conditionalFormatting>
  <conditionalFormatting sqref="G11:G25">
    <cfRule type="containsText" dxfId="71" priority="5" operator="containsText" text="양성">
      <formula>NOT(ISERROR(SEARCH("양성",G11)))</formula>
    </cfRule>
  </conditionalFormatting>
  <conditionalFormatting sqref="D8 D10:D27">
    <cfRule type="containsText" dxfId="70" priority="4" operator="containsText" text="주의">
      <formula>NOT(ISERROR(SEARCH("주의",D8)))</formula>
    </cfRule>
  </conditionalFormatting>
  <conditionalFormatting sqref="H8 H10:H27">
    <cfRule type="containsText" dxfId="69" priority="3" operator="containsText" text="주의">
      <formula>NOT(ISERROR(SEARCH("주의",H8)))</formula>
    </cfRule>
  </conditionalFormatting>
  <conditionalFormatting sqref="G8">
    <cfRule type="containsText" dxfId="68" priority="2" operator="containsText" text="양성">
      <formula>NOT(ISERROR(SEARCH("양성",G8)))</formula>
    </cfRule>
  </conditionalFormatting>
  <conditionalFormatting sqref="G10 G12 G14 G16 G18 G20 G22 G24 G26">
    <cfRule type="containsText" dxfId="6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7" t="s">
        <v>1</v>
      </c>
      <c r="G3" s="105" t="str">
        <f>'환경 28주'!G3:H3</f>
        <v>18-0775</v>
      </c>
      <c r="H3" s="106"/>
    </row>
    <row r="4" spans="1:8" x14ac:dyDescent="0.3">
      <c r="A4" s="3" t="s">
        <v>2</v>
      </c>
      <c r="B4" s="27" t="str">
        <f>'환경 28주'!B4</f>
        <v>장은농장</v>
      </c>
      <c r="C4" s="3" t="s">
        <v>4</v>
      </c>
      <c r="D4" s="49" t="str">
        <f>'환경 28주'!D4:E4</f>
        <v>2018.03.30</v>
      </c>
      <c r="E4" s="49"/>
      <c r="F4" s="3" t="s">
        <v>68</v>
      </c>
      <c r="G4" s="110">
        <f>'환경 28주'!G4:H4</f>
        <v>0</v>
      </c>
      <c r="H4" s="110"/>
    </row>
    <row r="5" spans="1:8" x14ac:dyDescent="0.3">
      <c r="A5" s="3" t="s">
        <v>6</v>
      </c>
      <c r="B5" s="27">
        <f>'환경 28주'!B5</f>
        <v>7375</v>
      </c>
      <c r="C5" s="3" t="s">
        <v>7</v>
      </c>
      <c r="D5" s="49" t="str">
        <f>'환경 28주'!D5:E5</f>
        <v>28주령</v>
      </c>
      <c r="E5" s="49"/>
      <c r="F5" s="3" t="s">
        <v>72</v>
      </c>
      <c r="G5" s="110" t="str">
        <f>'환경 28주'!G5:H5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28주'!A8:A9</f>
        <v>210</v>
      </c>
      <c r="B8" s="85"/>
      <c r="C8" s="88" t="str">
        <f>IF('환경 28주'!D8="불량","부적합",IF('환경 28주'!D8="주의","주의","적합"))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28주'!A36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C7:D7"/>
    <mergeCell ref="G7:H7"/>
    <mergeCell ref="A8:B9"/>
    <mergeCell ref="C8:D9"/>
    <mergeCell ref="E8:F9"/>
    <mergeCell ref="G8:H9"/>
    <mergeCell ref="A7:B7"/>
    <mergeCell ref="E7:F7"/>
    <mergeCell ref="A1:H1"/>
    <mergeCell ref="G3:H3"/>
    <mergeCell ref="D4:E4"/>
    <mergeCell ref="D5:E5"/>
    <mergeCell ref="G4:H4"/>
    <mergeCell ref="G5:H5"/>
  </mergeCells>
  <phoneticPr fontId="2" type="noConversion"/>
  <conditionalFormatting sqref="C8:D8 G8:H8 C10:D27 G10:H27">
    <cfRule type="containsText" dxfId="66" priority="2" operator="containsText" text="부적합">
      <formula>NOT(ISERROR(SEARCH("부적합",C8)))</formula>
    </cfRule>
  </conditionalFormatting>
  <conditionalFormatting sqref="C8:E8 G8:H8 C10:E27 G10:H27">
    <cfRule type="containsText" dxfId="6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0" t="s">
        <v>1</v>
      </c>
      <c r="G3" s="79" t="s">
        <v>38</v>
      </c>
      <c r="H3" s="80"/>
    </row>
    <row r="4" spans="1:8" x14ac:dyDescent="0.3">
      <c r="A4" s="3" t="s">
        <v>2</v>
      </c>
      <c r="B4" s="29" t="s">
        <v>3</v>
      </c>
      <c r="C4" s="3" t="s">
        <v>4</v>
      </c>
      <c r="D4" s="81" t="s">
        <v>37</v>
      </c>
      <c r="E4" s="81"/>
      <c r="F4" s="3" t="s">
        <v>67</v>
      </c>
      <c r="G4" s="109"/>
      <c r="H4" s="109"/>
    </row>
    <row r="5" spans="1:8" x14ac:dyDescent="0.3">
      <c r="A5" s="3" t="s">
        <v>6</v>
      </c>
      <c r="B5" s="29">
        <v>7375</v>
      </c>
      <c r="C5" s="3" t="s">
        <v>7</v>
      </c>
      <c r="D5" s="82" t="s">
        <v>36</v>
      </c>
      <c r="E5" s="83"/>
      <c r="F5" s="3" t="s">
        <v>72</v>
      </c>
      <c r="G5" s="81" t="s">
        <v>79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31" t="s">
        <v>10</v>
      </c>
      <c r="D7" s="7" t="s">
        <v>11</v>
      </c>
      <c r="E7" s="76" t="s">
        <v>9</v>
      </c>
      <c r="F7" s="75"/>
      <c r="G7" s="31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2" type="noConversion"/>
  <conditionalFormatting sqref="D8 H8 D10:D27 H10:H27">
    <cfRule type="containsText" dxfId="64" priority="13" operator="containsText" text="불량">
      <formula>NOT(ISERROR(SEARCH("불량",D8)))</formula>
    </cfRule>
  </conditionalFormatting>
  <conditionalFormatting sqref="C8 C10 C12 C14 C16 C18 C20 C22 C24 C26:C27">
    <cfRule type="containsText" dxfId="63" priority="12" operator="containsText" text="양성">
      <formula>NOT(ISERROR(SEARCH("양성",C8)))</formula>
    </cfRule>
  </conditionalFormatting>
  <conditionalFormatting sqref="G8 G10 G12 G14 G16 G18 G20 G22 G24 G26:G27">
    <cfRule type="containsText" dxfId="62" priority="11" operator="containsText" text="양성">
      <formula>NOT(ISERROR(SEARCH("양성",G8)))</formula>
    </cfRule>
  </conditionalFormatting>
  <conditionalFormatting sqref="C10:C25">
    <cfRule type="containsText" dxfId="61" priority="10" operator="containsText" text="양성">
      <formula>NOT(ISERROR(SEARCH("양성",C10)))</formula>
    </cfRule>
  </conditionalFormatting>
  <conditionalFormatting sqref="G10">
    <cfRule type="containsText" dxfId="60" priority="9" operator="containsText" text="양성">
      <formula>NOT(ISERROR(SEARCH("양성",G10)))</formula>
    </cfRule>
  </conditionalFormatting>
  <conditionalFormatting sqref="G11:G25">
    <cfRule type="containsText" dxfId="59" priority="8" operator="containsText" text="양성">
      <formula>NOT(ISERROR(SEARCH("양성",G11)))</formula>
    </cfRule>
  </conditionalFormatting>
  <conditionalFormatting sqref="C10:C25">
    <cfRule type="containsText" dxfId="58" priority="7" operator="containsText" text="양성">
      <formula>NOT(ISERROR(SEARCH("양성",C10)))</formula>
    </cfRule>
  </conditionalFormatting>
  <conditionalFormatting sqref="G10">
    <cfRule type="containsText" dxfId="57" priority="6" operator="containsText" text="양성">
      <formula>NOT(ISERROR(SEARCH("양성",G10)))</formula>
    </cfRule>
  </conditionalFormatting>
  <conditionalFormatting sqref="G11:G25">
    <cfRule type="containsText" dxfId="56" priority="5" operator="containsText" text="양성">
      <formula>NOT(ISERROR(SEARCH("양성",G11)))</formula>
    </cfRule>
  </conditionalFormatting>
  <conditionalFormatting sqref="D8 D10:D27">
    <cfRule type="containsText" dxfId="55" priority="4" operator="containsText" text="주의">
      <formula>NOT(ISERROR(SEARCH("주의",D8)))</formula>
    </cfRule>
  </conditionalFormatting>
  <conditionalFormatting sqref="H8 H10:H27">
    <cfRule type="containsText" dxfId="54" priority="3" operator="containsText" text="주의">
      <formula>NOT(ISERROR(SEARCH("주의",H8)))</formula>
    </cfRule>
  </conditionalFormatting>
  <conditionalFormatting sqref="G8">
    <cfRule type="containsText" dxfId="53" priority="2" operator="containsText" text="양성">
      <formula>NOT(ISERROR(SEARCH("양성",G8)))</formula>
    </cfRule>
  </conditionalFormatting>
  <conditionalFormatting sqref="G10 G12 G14 G16 G18 G20 G22 G24 G26">
    <cfRule type="containsText" dxfId="52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0" t="s">
        <v>1</v>
      </c>
      <c r="G3" s="105" t="str">
        <f>'환경 33주'!G3:H3</f>
        <v>18-1061</v>
      </c>
      <c r="H3" s="106"/>
    </row>
    <row r="4" spans="1:8" x14ac:dyDescent="0.3">
      <c r="A4" s="3" t="s">
        <v>2</v>
      </c>
      <c r="B4" s="30" t="str">
        <f>'환경 33주'!B4</f>
        <v>장은농장</v>
      </c>
      <c r="C4" s="3" t="s">
        <v>4</v>
      </c>
      <c r="D4" s="49" t="str">
        <f>'환경 33주'!D4:E4</f>
        <v>2018.05.08</v>
      </c>
      <c r="E4" s="49"/>
      <c r="F4" s="3" t="s">
        <v>64</v>
      </c>
      <c r="G4" s="110">
        <f>'환경 33주'!G4:H4</f>
        <v>0</v>
      </c>
      <c r="H4" s="110"/>
    </row>
    <row r="5" spans="1:8" x14ac:dyDescent="0.3">
      <c r="A5" s="3" t="s">
        <v>6</v>
      </c>
      <c r="B5" s="30">
        <f>'환경 33주'!B5</f>
        <v>7375</v>
      </c>
      <c r="C5" s="3" t="s">
        <v>7</v>
      </c>
      <c r="D5" s="49" t="str">
        <f>'환경 33주'!D5:E5</f>
        <v>33주령</v>
      </c>
      <c r="E5" s="49"/>
      <c r="F5" s="3" t="s">
        <v>72</v>
      </c>
      <c r="G5" s="110" t="str">
        <f>'환경 33주'!G5:H5</f>
        <v>이점동</v>
      </c>
      <c r="H5" s="110"/>
    </row>
    <row r="6" spans="1:8" ht="15.75" thickBot="1" x14ac:dyDescent="0.35"/>
    <row r="7" spans="1:8" ht="16.5" customHeight="1" x14ac:dyDescent="0.3">
      <c r="A7" s="74" t="s">
        <v>9</v>
      </c>
      <c r="B7" s="75"/>
      <c r="C7" s="102" t="s">
        <v>13</v>
      </c>
      <c r="D7" s="103"/>
      <c r="E7" s="76" t="s">
        <v>9</v>
      </c>
      <c r="F7" s="75"/>
      <c r="G7" s="102" t="s">
        <v>13</v>
      </c>
      <c r="H7" s="104"/>
    </row>
    <row r="8" spans="1:8" ht="18.75" customHeight="1" x14ac:dyDescent="0.3">
      <c r="A8" s="84">
        <f>'환경 33주'!A8:A9</f>
        <v>210</v>
      </c>
      <c r="B8" s="85"/>
      <c r="C8" s="88" t="str">
        <f>IF('환경 33주'!D8="불량","부적합",IF('환경 33주'!D8="주의","주의","적합"))</f>
        <v>적합</v>
      </c>
      <c r="D8" s="89"/>
      <c r="E8" s="92"/>
      <c r="F8" s="85"/>
      <c r="G8" s="88"/>
      <c r="H8" s="94"/>
    </row>
    <row r="9" spans="1:8" ht="18.75" customHeight="1" x14ac:dyDescent="0.3">
      <c r="A9" s="96"/>
      <c r="B9" s="97"/>
      <c r="C9" s="98"/>
      <c r="D9" s="99"/>
      <c r="E9" s="100"/>
      <c r="F9" s="97"/>
      <c r="G9" s="98"/>
      <c r="H9" s="101"/>
    </row>
    <row r="10" spans="1:8" ht="18.75" customHeight="1" x14ac:dyDescent="0.3">
      <c r="A10" s="84"/>
      <c r="B10" s="85"/>
      <c r="C10" s="88"/>
      <c r="D10" s="89"/>
      <c r="E10" s="92"/>
      <c r="F10" s="85"/>
      <c r="G10" s="88"/>
      <c r="H10" s="94"/>
    </row>
    <row r="11" spans="1:8" ht="18.75" customHeight="1" x14ac:dyDescent="0.3">
      <c r="A11" s="96"/>
      <c r="B11" s="97"/>
      <c r="C11" s="98"/>
      <c r="D11" s="99"/>
      <c r="E11" s="100"/>
      <c r="F11" s="97"/>
      <c r="G11" s="98"/>
      <c r="H11" s="101"/>
    </row>
    <row r="12" spans="1:8" ht="18.75" customHeight="1" x14ac:dyDescent="0.3">
      <c r="A12" s="84"/>
      <c r="B12" s="85"/>
      <c r="C12" s="88"/>
      <c r="D12" s="89"/>
      <c r="E12" s="92"/>
      <c r="F12" s="85"/>
      <c r="G12" s="88"/>
      <c r="H12" s="94"/>
    </row>
    <row r="13" spans="1:8" ht="18.75" customHeight="1" x14ac:dyDescent="0.3">
      <c r="A13" s="96"/>
      <c r="B13" s="97"/>
      <c r="C13" s="98"/>
      <c r="D13" s="99"/>
      <c r="E13" s="100"/>
      <c r="F13" s="97"/>
      <c r="G13" s="98"/>
      <c r="H13" s="101"/>
    </row>
    <row r="14" spans="1:8" ht="18.75" customHeight="1" x14ac:dyDescent="0.3">
      <c r="A14" s="84"/>
      <c r="B14" s="85"/>
      <c r="C14" s="88"/>
      <c r="D14" s="89"/>
      <c r="E14" s="92"/>
      <c r="F14" s="85"/>
      <c r="G14" s="88"/>
      <c r="H14" s="94"/>
    </row>
    <row r="15" spans="1:8" ht="18.75" customHeight="1" x14ac:dyDescent="0.3">
      <c r="A15" s="96"/>
      <c r="B15" s="97"/>
      <c r="C15" s="98"/>
      <c r="D15" s="99"/>
      <c r="E15" s="100"/>
      <c r="F15" s="97"/>
      <c r="G15" s="98"/>
      <c r="H15" s="101"/>
    </row>
    <row r="16" spans="1:8" ht="18.75" customHeight="1" x14ac:dyDescent="0.3">
      <c r="A16" s="84"/>
      <c r="B16" s="85"/>
      <c r="C16" s="88"/>
      <c r="D16" s="89"/>
      <c r="E16" s="92"/>
      <c r="F16" s="85"/>
      <c r="G16" s="88"/>
      <c r="H16" s="94"/>
    </row>
    <row r="17" spans="1:8" ht="18.75" customHeight="1" x14ac:dyDescent="0.3">
      <c r="A17" s="96"/>
      <c r="B17" s="97"/>
      <c r="C17" s="98"/>
      <c r="D17" s="99"/>
      <c r="E17" s="100"/>
      <c r="F17" s="97"/>
      <c r="G17" s="98"/>
      <c r="H17" s="101"/>
    </row>
    <row r="18" spans="1:8" ht="18.75" customHeight="1" x14ac:dyDescent="0.3">
      <c r="A18" s="84"/>
      <c r="B18" s="85"/>
      <c r="C18" s="88"/>
      <c r="D18" s="89"/>
      <c r="E18" s="92"/>
      <c r="F18" s="85"/>
      <c r="G18" s="88"/>
      <c r="H18" s="94"/>
    </row>
    <row r="19" spans="1:8" ht="18.75" customHeight="1" x14ac:dyDescent="0.3">
      <c r="A19" s="96"/>
      <c r="B19" s="97"/>
      <c r="C19" s="98"/>
      <c r="D19" s="99"/>
      <c r="E19" s="100"/>
      <c r="F19" s="97"/>
      <c r="G19" s="98"/>
      <c r="H19" s="101"/>
    </row>
    <row r="20" spans="1:8" ht="18.75" customHeight="1" x14ac:dyDescent="0.3">
      <c r="A20" s="84"/>
      <c r="B20" s="85"/>
      <c r="C20" s="88"/>
      <c r="D20" s="89"/>
      <c r="E20" s="92"/>
      <c r="F20" s="85"/>
      <c r="G20" s="88"/>
      <c r="H20" s="94"/>
    </row>
    <row r="21" spans="1:8" ht="18.75" customHeight="1" x14ac:dyDescent="0.3">
      <c r="A21" s="96"/>
      <c r="B21" s="97"/>
      <c r="C21" s="98"/>
      <c r="D21" s="99"/>
      <c r="E21" s="100"/>
      <c r="F21" s="97"/>
      <c r="G21" s="98"/>
      <c r="H21" s="101"/>
    </row>
    <row r="22" spans="1:8" ht="18.75" customHeight="1" x14ac:dyDescent="0.3">
      <c r="A22" s="84"/>
      <c r="B22" s="85"/>
      <c r="C22" s="88"/>
      <c r="D22" s="89"/>
      <c r="E22" s="92"/>
      <c r="F22" s="85"/>
      <c r="G22" s="88"/>
      <c r="H22" s="94"/>
    </row>
    <row r="23" spans="1:8" ht="18.75" customHeight="1" x14ac:dyDescent="0.3">
      <c r="A23" s="96"/>
      <c r="B23" s="97"/>
      <c r="C23" s="98"/>
      <c r="D23" s="99"/>
      <c r="E23" s="100"/>
      <c r="F23" s="97"/>
      <c r="G23" s="98"/>
      <c r="H23" s="101"/>
    </row>
    <row r="24" spans="1:8" ht="18.75" customHeight="1" x14ac:dyDescent="0.3">
      <c r="A24" s="84"/>
      <c r="B24" s="85"/>
      <c r="C24" s="88"/>
      <c r="D24" s="89"/>
      <c r="E24" s="92"/>
      <c r="F24" s="85"/>
      <c r="G24" s="88"/>
      <c r="H24" s="94"/>
    </row>
    <row r="25" spans="1:8" ht="18.75" customHeight="1" x14ac:dyDescent="0.3">
      <c r="A25" s="96"/>
      <c r="B25" s="97"/>
      <c r="C25" s="98"/>
      <c r="D25" s="99"/>
      <c r="E25" s="100"/>
      <c r="F25" s="97"/>
      <c r="G25" s="98"/>
      <c r="H25" s="101"/>
    </row>
    <row r="26" spans="1:8" ht="18.75" customHeight="1" x14ac:dyDescent="0.3">
      <c r="A26" s="84"/>
      <c r="B26" s="85"/>
      <c r="C26" s="88"/>
      <c r="D26" s="89"/>
      <c r="E26" s="92"/>
      <c r="F26" s="85"/>
      <c r="G26" s="88"/>
      <c r="H26" s="94"/>
    </row>
    <row r="27" spans="1:8" ht="18.75" customHeight="1" thickBot="1" x14ac:dyDescent="0.35">
      <c r="A27" s="86"/>
      <c r="B27" s="87"/>
      <c r="C27" s="90"/>
      <c r="D27" s="91"/>
      <c r="E27" s="93"/>
      <c r="F27" s="87"/>
      <c r="G27" s="90"/>
      <c r="H27" s="95"/>
    </row>
    <row r="28" spans="1:8" x14ac:dyDescent="0.3">
      <c r="A28" s="9"/>
    </row>
    <row r="29" spans="1:8" x14ac:dyDescent="0.3">
      <c r="A29" s="9"/>
    </row>
    <row r="30" spans="1:8" x14ac:dyDescent="0.3">
      <c r="A30" s="10" t="s">
        <v>12</v>
      </c>
    </row>
    <row r="31" spans="1:8" ht="16.5" customHeight="1" x14ac:dyDescent="0.3">
      <c r="A31" s="11"/>
      <c r="B31" s="12" t="s">
        <v>13</v>
      </c>
      <c r="C31" s="46" t="s">
        <v>25</v>
      </c>
      <c r="D31" s="46"/>
      <c r="E31" s="46" t="s">
        <v>15</v>
      </c>
      <c r="F31" s="46"/>
      <c r="G31" s="46" t="s">
        <v>26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tr">
        <f>'환경 33주'!A36</f>
        <v>- 전 구역 음성으로 양호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2" spans="1:8" x14ac:dyDescent="0.3">
      <c r="A42" s="44" t="s">
        <v>23</v>
      </c>
      <c r="B42" s="44"/>
      <c r="C42" s="44"/>
      <c r="D42" s="44"/>
      <c r="E42" s="44"/>
      <c r="F42" s="44"/>
      <c r="G42" s="44"/>
      <c r="H42" s="44"/>
    </row>
    <row r="43" spans="1:8" ht="17.25" x14ac:dyDescent="0.3">
      <c r="A43" s="45" t="s">
        <v>24</v>
      </c>
      <c r="B43" s="45"/>
      <c r="C43" s="45"/>
      <c r="D43" s="45"/>
      <c r="E43" s="45"/>
      <c r="F43" s="45"/>
      <c r="G43" s="45"/>
      <c r="H43" s="45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2" type="noConversion"/>
  <conditionalFormatting sqref="C8:D8 G8:H8 C10:D27 G10:H27">
    <cfRule type="containsText" dxfId="51" priority="2" operator="containsText" text="부적합">
      <formula>NOT(ISERROR(SEARCH("부적합",C8)))</formula>
    </cfRule>
  </conditionalFormatting>
  <conditionalFormatting sqref="C8:E8 G8:H8 C10:E27 G10:H27">
    <cfRule type="containsText" dxfId="5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M24" sqref="M24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77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32" t="s">
        <v>1</v>
      </c>
      <c r="G3" s="79" t="s">
        <v>41</v>
      </c>
      <c r="H3" s="80"/>
    </row>
    <row r="4" spans="1:8" x14ac:dyDescent="0.3">
      <c r="A4" s="3" t="s">
        <v>2</v>
      </c>
      <c r="B4" s="33" t="s">
        <v>3</v>
      </c>
      <c r="C4" s="3" t="s">
        <v>4</v>
      </c>
      <c r="D4" s="81" t="s">
        <v>39</v>
      </c>
      <c r="E4" s="81"/>
      <c r="F4" s="3" t="s">
        <v>64</v>
      </c>
      <c r="G4" s="109"/>
      <c r="H4" s="109"/>
    </row>
    <row r="5" spans="1:8" x14ac:dyDescent="0.3">
      <c r="A5" s="3" t="s">
        <v>6</v>
      </c>
      <c r="B5" s="33">
        <v>7375</v>
      </c>
      <c r="C5" s="3" t="s">
        <v>7</v>
      </c>
      <c r="D5" s="82" t="s">
        <v>40</v>
      </c>
      <c r="E5" s="83"/>
      <c r="F5" s="3" t="s">
        <v>72</v>
      </c>
      <c r="G5" s="81" t="s">
        <v>78</v>
      </c>
      <c r="H5" s="81"/>
    </row>
    <row r="6" spans="1:8" ht="15.75" thickBot="1" x14ac:dyDescent="0.35"/>
    <row r="7" spans="1:8" ht="16.5" customHeight="1" x14ac:dyDescent="0.3">
      <c r="A7" s="74" t="s">
        <v>9</v>
      </c>
      <c r="B7" s="75"/>
      <c r="C7" s="34" t="s">
        <v>10</v>
      </c>
      <c r="D7" s="7" t="s">
        <v>11</v>
      </c>
      <c r="E7" s="76" t="s">
        <v>9</v>
      </c>
      <c r="F7" s="75"/>
      <c r="G7" s="34" t="s">
        <v>10</v>
      </c>
      <c r="H7" s="8" t="s">
        <v>11</v>
      </c>
    </row>
    <row r="8" spans="1:8" ht="18.75" customHeight="1" x14ac:dyDescent="0.3">
      <c r="A8" s="52">
        <v>210</v>
      </c>
      <c r="B8" s="53"/>
      <c r="C8" s="56" t="s">
        <v>32</v>
      </c>
      <c r="D8" s="58" t="str">
        <f>IF(C8="음성","양호",IF(ISERROR(FIND(".",C8)),"불량","주의"))</f>
        <v>양호</v>
      </c>
      <c r="E8" s="60"/>
      <c r="F8" s="61"/>
      <c r="G8" s="64"/>
      <c r="H8" s="50"/>
    </row>
    <row r="9" spans="1:8" ht="18.75" customHeight="1" x14ac:dyDescent="0.3">
      <c r="A9" s="54"/>
      <c r="B9" s="55"/>
      <c r="C9" s="57"/>
      <c r="D9" s="59"/>
      <c r="E9" s="62"/>
      <c r="F9" s="63"/>
      <c r="G9" s="65"/>
      <c r="H9" s="66"/>
    </row>
    <row r="10" spans="1:8" ht="18.75" customHeight="1" x14ac:dyDescent="0.3">
      <c r="A10" s="52"/>
      <c r="B10" s="53"/>
      <c r="C10" s="56"/>
      <c r="D10" s="58"/>
      <c r="E10" s="60"/>
      <c r="F10" s="61"/>
      <c r="G10" s="64"/>
      <c r="H10" s="50"/>
    </row>
    <row r="11" spans="1:8" ht="18.75" customHeight="1" x14ac:dyDescent="0.3">
      <c r="A11" s="54"/>
      <c r="B11" s="55"/>
      <c r="C11" s="57"/>
      <c r="D11" s="59"/>
      <c r="E11" s="62"/>
      <c r="F11" s="63"/>
      <c r="G11" s="65"/>
      <c r="H11" s="66"/>
    </row>
    <row r="12" spans="1:8" ht="18.75" customHeight="1" x14ac:dyDescent="0.3">
      <c r="A12" s="52"/>
      <c r="B12" s="53"/>
      <c r="C12" s="56"/>
      <c r="D12" s="58"/>
      <c r="E12" s="60"/>
      <c r="F12" s="61"/>
      <c r="G12" s="64"/>
      <c r="H12" s="50"/>
    </row>
    <row r="13" spans="1:8" ht="18.75" customHeight="1" x14ac:dyDescent="0.3">
      <c r="A13" s="54"/>
      <c r="B13" s="55"/>
      <c r="C13" s="57"/>
      <c r="D13" s="59"/>
      <c r="E13" s="62"/>
      <c r="F13" s="63"/>
      <c r="G13" s="65"/>
      <c r="H13" s="66"/>
    </row>
    <row r="14" spans="1:8" ht="18.75" customHeight="1" x14ac:dyDescent="0.3">
      <c r="A14" s="52"/>
      <c r="B14" s="53"/>
      <c r="C14" s="56"/>
      <c r="D14" s="58"/>
      <c r="E14" s="60"/>
      <c r="F14" s="61"/>
      <c r="G14" s="64"/>
      <c r="H14" s="50"/>
    </row>
    <row r="15" spans="1:8" ht="18.75" customHeight="1" x14ac:dyDescent="0.3">
      <c r="A15" s="54"/>
      <c r="B15" s="55"/>
      <c r="C15" s="57"/>
      <c r="D15" s="59"/>
      <c r="E15" s="62"/>
      <c r="F15" s="63"/>
      <c r="G15" s="65"/>
      <c r="H15" s="66"/>
    </row>
    <row r="16" spans="1:8" ht="18.75" customHeight="1" x14ac:dyDescent="0.3">
      <c r="A16" s="52"/>
      <c r="B16" s="53"/>
      <c r="C16" s="56"/>
      <c r="D16" s="58"/>
      <c r="E16" s="60"/>
      <c r="F16" s="61"/>
      <c r="G16" s="64"/>
      <c r="H16" s="50"/>
    </row>
    <row r="17" spans="1:8" ht="18.75" customHeight="1" x14ac:dyDescent="0.3">
      <c r="A17" s="54"/>
      <c r="B17" s="55"/>
      <c r="C17" s="57"/>
      <c r="D17" s="59"/>
      <c r="E17" s="62"/>
      <c r="F17" s="63"/>
      <c r="G17" s="65"/>
      <c r="H17" s="66"/>
    </row>
    <row r="18" spans="1:8" ht="18.75" customHeight="1" x14ac:dyDescent="0.3">
      <c r="A18" s="52"/>
      <c r="B18" s="53"/>
      <c r="C18" s="56"/>
      <c r="D18" s="58"/>
      <c r="E18" s="60"/>
      <c r="F18" s="61"/>
      <c r="G18" s="64"/>
      <c r="H18" s="50"/>
    </row>
    <row r="19" spans="1:8" ht="18.75" customHeight="1" x14ac:dyDescent="0.3">
      <c r="A19" s="54"/>
      <c r="B19" s="55"/>
      <c r="C19" s="57"/>
      <c r="D19" s="59"/>
      <c r="E19" s="62"/>
      <c r="F19" s="63"/>
      <c r="G19" s="65"/>
      <c r="H19" s="66"/>
    </row>
    <row r="20" spans="1:8" ht="18.75" customHeight="1" x14ac:dyDescent="0.3">
      <c r="A20" s="52"/>
      <c r="B20" s="53"/>
      <c r="C20" s="56"/>
      <c r="D20" s="58"/>
      <c r="E20" s="60"/>
      <c r="F20" s="61"/>
      <c r="G20" s="64"/>
      <c r="H20" s="50"/>
    </row>
    <row r="21" spans="1:8" ht="18.75" customHeight="1" x14ac:dyDescent="0.3">
      <c r="A21" s="54"/>
      <c r="B21" s="55"/>
      <c r="C21" s="57"/>
      <c r="D21" s="59"/>
      <c r="E21" s="62"/>
      <c r="F21" s="63"/>
      <c r="G21" s="65"/>
      <c r="H21" s="66"/>
    </row>
    <row r="22" spans="1:8" ht="18.75" customHeight="1" x14ac:dyDescent="0.3">
      <c r="A22" s="52"/>
      <c r="B22" s="53"/>
      <c r="C22" s="56"/>
      <c r="D22" s="58"/>
      <c r="E22" s="60"/>
      <c r="F22" s="61"/>
      <c r="G22" s="64"/>
      <c r="H22" s="50"/>
    </row>
    <row r="23" spans="1:8" ht="18.75" customHeight="1" x14ac:dyDescent="0.3">
      <c r="A23" s="54"/>
      <c r="B23" s="55"/>
      <c r="C23" s="57"/>
      <c r="D23" s="59"/>
      <c r="E23" s="62"/>
      <c r="F23" s="63"/>
      <c r="G23" s="65"/>
      <c r="H23" s="66"/>
    </row>
    <row r="24" spans="1:8" ht="18.75" customHeight="1" x14ac:dyDescent="0.3">
      <c r="A24" s="52"/>
      <c r="B24" s="53"/>
      <c r="C24" s="56"/>
      <c r="D24" s="58"/>
      <c r="E24" s="60"/>
      <c r="F24" s="61"/>
      <c r="G24" s="64"/>
      <c r="H24" s="50"/>
    </row>
    <row r="25" spans="1:8" ht="18.75" customHeight="1" x14ac:dyDescent="0.3">
      <c r="A25" s="54"/>
      <c r="B25" s="55"/>
      <c r="C25" s="57"/>
      <c r="D25" s="59"/>
      <c r="E25" s="62"/>
      <c r="F25" s="63"/>
      <c r="G25" s="65"/>
      <c r="H25" s="66"/>
    </row>
    <row r="26" spans="1:8" ht="18.75" customHeight="1" x14ac:dyDescent="0.3">
      <c r="A26" s="52"/>
      <c r="B26" s="53"/>
      <c r="C26" s="56"/>
      <c r="D26" s="58"/>
      <c r="E26" s="60"/>
      <c r="F26" s="61"/>
      <c r="G26" s="64"/>
      <c r="H26" s="50"/>
    </row>
    <row r="27" spans="1:8" ht="18.75" customHeight="1" thickBot="1" x14ac:dyDescent="0.35">
      <c r="A27" s="67"/>
      <c r="B27" s="68"/>
      <c r="C27" s="69"/>
      <c r="D27" s="70"/>
      <c r="E27" s="71"/>
      <c r="F27" s="72"/>
      <c r="G27" s="73"/>
      <c r="H27" s="51"/>
    </row>
    <row r="28" spans="1:8" x14ac:dyDescent="0.3">
      <c r="A28" s="9"/>
    </row>
    <row r="30" spans="1:8" x14ac:dyDescent="0.3">
      <c r="A30" s="10" t="s">
        <v>12</v>
      </c>
    </row>
    <row r="31" spans="1:8" x14ac:dyDescent="0.3">
      <c r="A31" s="11"/>
      <c r="B31" s="12" t="s">
        <v>13</v>
      </c>
      <c r="C31" s="46" t="s">
        <v>14</v>
      </c>
      <c r="D31" s="46"/>
      <c r="E31" s="46" t="s">
        <v>15</v>
      </c>
      <c r="F31" s="46"/>
      <c r="G31" s="46" t="s">
        <v>16</v>
      </c>
      <c r="H31" s="46"/>
    </row>
    <row r="32" spans="1:8" x14ac:dyDescent="0.3">
      <c r="A32" s="13" t="s">
        <v>17</v>
      </c>
      <c r="B32" s="14"/>
      <c r="C32" s="46"/>
      <c r="D32" s="46"/>
      <c r="E32" s="46"/>
      <c r="F32" s="46"/>
      <c r="G32" s="46"/>
      <c r="H32" s="46"/>
    </row>
    <row r="33" spans="1:8" ht="17.25" customHeight="1" x14ac:dyDescent="0.3">
      <c r="A33" s="47" t="s">
        <v>10</v>
      </c>
      <c r="B33" s="48"/>
      <c r="C33" s="47" t="s">
        <v>18</v>
      </c>
      <c r="D33" s="47"/>
      <c r="E33" s="49" t="s">
        <v>19</v>
      </c>
      <c r="F33" s="49"/>
      <c r="G33" s="48" t="s">
        <v>20</v>
      </c>
      <c r="H33" s="48"/>
    </row>
    <row r="35" spans="1:8" x14ac:dyDescent="0.3">
      <c r="A35" s="16" t="s">
        <v>21</v>
      </c>
      <c r="B35" s="17"/>
      <c r="C35" s="17"/>
      <c r="D35" s="17"/>
      <c r="E35" s="17"/>
      <c r="F35" s="17"/>
      <c r="G35" s="17"/>
      <c r="H35" s="18"/>
    </row>
    <row r="36" spans="1:8" x14ac:dyDescent="0.3">
      <c r="A36" s="19" t="s">
        <v>22</v>
      </c>
      <c r="B36" s="20"/>
      <c r="C36" s="20"/>
      <c r="D36" s="20"/>
      <c r="E36" s="20"/>
      <c r="F36" s="20"/>
      <c r="G36" s="20"/>
      <c r="H36" s="21"/>
    </row>
    <row r="37" spans="1:8" x14ac:dyDescent="0.3">
      <c r="A37" s="19"/>
      <c r="B37" s="20"/>
      <c r="C37" s="20"/>
      <c r="D37" s="20"/>
      <c r="E37" s="20"/>
      <c r="F37" s="20"/>
      <c r="G37" s="20"/>
      <c r="H37" s="21"/>
    </row>
    <row r="38" spans="1:8" x14ac:dyDescent="0.3">
      <c r="A38" s="19"/>
      <c r="B38" s="20"/>
      <c r="C38" s="20"/>
      <c r="D38" s="20"/>
      <c r="E38" s="20"/>
      <c r="F38" s="20"/>
      <c r="G38" s="20"/>
      <c r="H38" s="21"/>
    </row>
    <row r="39" spans="1:8" x14ac:dyDescent="0.3">
      <c r="A39" s="19"/>
      <c r="B39" s="20"/>
      <c r="C39" s="20"/>
      <c r="D39" s="20"/>
      <c r="E39" s="20"/>
      <c r="F39" s="20"/>
      <c r="G39" s="20"/>
      <c r="H39" s="21"/>
    </row>
    <row r="40" spans="1:8" x14ac:dyDescent="0.3">
      <c r="A40" s="22"/>
      <c r="B40" s="23"/>
      <c r="C40" s="23"/>
      <c r="D40" s="23"/>
      <c r="E40" s="23"/>
      <c r="F40" s="23"/>
      <c r="G40" s="23"/>
      <c r="H40" s="24"/>
    </row>
    <row r="43" spans="1:8" x14ac:dyDescent="0.3">
      <c r="A43" s="44" t="s">
        <v>23</v>
      </c>
      <c r="B43" s="44"/>
      <c r="C43" s="44"/>
      <c r="D43" s="44"/>
      <c r="E43" s="44"/>
      <c r="F43" s="44"/>
      <c r="G43" s="44"/>
      <c r="H43" s="44"/>
    </row>
    <row r="44" spans="1:8" ht="17.25" x14ac:dyDescent="0.3">
      <c r="A44" s="45" t="s">
        <v>24</v>
      </c>
      <c r="B44" s="45"/>
      <c r="C44" s="45"/>
      <c r="D44" s="45"/>
      <c r="E44" s="45"/>
      <c r="F44" s="45"/>
      <c r="G44" s="45"/>
      <c r="H44" s="45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2" type="noConversion"/>
  <conditionalFormatting sqref="D8 H8 D10:D27 H10:H27">
    <cfRule type="containsText" dxfId="49" priority="13" operator="containsText" text="불량">
      <formula>NOT(ISERROR(SEARCH("불량",D8)))</formula>
    </cfRule>
  </conditionalFormatting>
  <conditionalFormatting sqref="C8 C10 C12 C14 C16 C18 C20 C22 C24 C26:C27">
    <cfRule type="containsText" dxfId="48" priority="12" operator="containsText" text="양성">
      <formula>NOT(ISERROR(SEARCH("양성",C8)))</formula>
    </cfRule>
  </conditionalFormatting>
  <conditionalFormatting sqref="G8 G10 G12 G14 G16 G18 G20 G22 G24 G26:G27">
    <cfRule type="containsText" dxfId="47" priority="11" operator="containsText" text="양성">
      <formula>NOT(ISERROR(SEARCH("양성",G8)))</formula>
    </cfRule>
  </conditionalFormatting>
  <conditionalFormatting sqref="C10:C25">
    <cfRule type="containsText" dxfId="46" priority="10" operator="containsText" text="양성">
      <formula>NOT(ISERROR(SEARCH("양성",C10)))</formula>
    </cfRule>
  </conditionalFormatting>
  <conditionalFormatting sqref="G10">
    <cfRule type="containsText" dxfId="45" priority="9" operator="containsText" text="양성">
      <formula>NOT(ISERROR(SEARCH("양성",G10)))</formula>
    </cfRule>
  </conditionalFormatting>
  <conditionalFormatting sqref="G11:G25">
    <cfRule type="containsText" dxfId="44" priority="8" operator="containsText" text="양성">
      <formula>NOT(ISERROR(SEARCH("양성",G11)))</formula>
    </cfRule>
  </conditionalFormatting>
  <conditionalFormatting sqref="C10:C25">
    <cfRule type="containsText" dxfId="43" priority="7" operator="containsText" text="양성">
      <formula>NOT(ISERROR(SEARCH("양성",C10)))</formula>
    </cfRule>
  </conditionalFormatting>
  <conditionalFormatting sqref="G10">
    <cfRule type="containsText" dxfId="42" priority="6" operator="containsText" text="양성">
      <formula>NOT(ISERROR(SEARCH("양성",G10)))</formula>
    </cfRule>
  </conditionalFormatting>
  <conditionalFormatting sqref="G11:G25">
    <cfRule type="containsText" dxfId="41" priority="5" operator="containsText" text="양성">
      <formula>NOT(ISERROR(SEARCH("양성",G11)))</formula>
    </cfRule>
  </conditionalFormatting>
  <conditionalFormatting sqref="D8 D10:D27">
    <cfRule type="containsText" dxfId="40" priority="4" operator="containsText" text="주의">
      <formula>NOT(ISERROR(SEARCH("주의",D8)))</formula>
    </cfRule>
  </conditionalFormatting>
  <conditionalFormatting sqref="H8 H10:H27">
    <cfRule type="containsText" dxfId="39" priority="3" operator="containsText" text="주의">
      <formula>NOT(ISERROR(SEARCH("주의",H8)))</formula>
    </cfRule>
  </conditionalFormatting>
  <conditionalFormatting sqref="G8">
    <cfRule type="containsText" dxfId="38" priority="2" operator="containsText" text="양성">
      <formula>NOT(ISERROR(SEARCH("양성",G8)))</formula>
    </cfRule>
  </conditionalFormatting>
  <conditionalFormatting sqref="G10 G12 G14 G16 G18 G20 G22 G24 G26">
    <cfRule type="containsText" dxfId="37" priority="1" operator="containsText" text="양성">
      <formula>NOT(ISERROR(SEARCH("양성",G10)))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33주</vt:lpstr>
      <vt:lpstr>환경 33주_농장 </vt:lpstr>
      <vt:lpstr>환경 42주</vt:lpstr>
      <vt:lpstr>환경 42주_농장 </vt:lpstr>
      <vt:lpstr>환경 48주</vt:lpstr>
      <vt:lpstr>환경 48주_농장 </vt:lpstr>
      <vt:lpstr>환경 54주</vt:lpstr>
      <vt:lpstr>환경 54주_농장</vt:lpstr>
      <vt:lpstr>환경 64주</vt:lpstr>
      <vt:lpstr>환경 64주_농장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중앙연구소</dc:creator>
  <cp:lastModifiedBy>User</cp:lastModifiedBy>
  <cp:lastPrinted>2018-08-28T00:07:47Z</cp:lastPrinted>
  <dcterms:created xsi:type="dcterms:W3CDTF">2018-02-07T23:54:29Z</dcterms:created>
  <dcterms:modified xsi:type="dcterms:W3CDTF">2019-05-03T00:40:17Z</dcterms:modified>
</cp:coreProperties>
</file>