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업무\중앙연구소\0. 작성문서\"/>
    </mc:Choice>
  </mc:AlternateContent>
  <bookViews>
    <workbookView xWindow="0" yWindow="0" windowWidth="28800" windowHeight="12285"/>
  </bookViews>
  <sheets>
    <sheet name="살모넬라 검출 월별현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15" i="2" l="1"/>
  <c r="AZ113" i="2"/>
  <c r="AH76" i="2" l="1"/>
  <c r="AY76" i="2" s="1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Y75" i="2" s="1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Y61" i="2"/>
  <c r="AY60" i="2"/>
  <c r="AY58" i="2"/>
  <c r="AH116" i="2"/>
  <c r="AY116" i="2" s="1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Y115" i="2" s="1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Y113" i="2" s="1"/>
  <c r="AH111" i="2"/>
  <c r="AY111" i="2" s="1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H71" i="2"/>
  <c r="AY71" i="2" s="1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H16" i="2"/>
  <c r="AY16" i="2" s="1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Y13" i="2" s="1"/>
  <c r="AH13" i="2"/>
  <c r="AH106" i="2"/>
  <c r="AY106" i="2" s="1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H101" i="2"/>
  <c r="AH96" i="2"/>
  <c r="AY96" i="2" s="1"/>
  <c r="AH91" i="2"/>
  <c r="AY91" i="2" s="1"/>
  <c r="AH86" i="2"/>
  <c r="AY86" i="2" s="1"/>
  <c r="AH81" i="2"/>
  <c r="AY81" i="2" s="1"/>
  <c r="AH66" i="2"/>
  <c r="AY66" i="2" s="1"/>
  <c r="AH61" i="2"/>
  <c r="AH56" i="2"/>
  <c r="AY56" i="2" s="1"/>
  <c r="AH51" i="2"/>
  <c r="AY51" i="2" s="1"/>
  <c r="AH46" i="2"/>
  <c r="AY46" i="2" s="1"/>
  <c r="AH41" i="2"/>
  <c r="AY41" i="2" s="1"/>
  <c r="AH36" i="2"/>
  <c r="AY36" i="2" s="1"/>
  <c r="AH31" i="2"/>
  <c r="AY31" i="2" s="1"/>
  <c r="AH26" i="2"/>
  <c r="AY26" i="2" s="1"/>
  <c r="AH11" i="2"/>
  <c r="AY11" i="2" s="1"/>
  <c r="AH6" i="2"/>
  <c r="AY6" i="2" s="1"/>
  <c r="AY101" i="2"/>
  <c r="AY21" i="2"/>
  <c r="AY73" i="2" l="1"/>
  <c r="AZ116" i="2"/>
  <c r="AY15" i="2"/>
  <c r="AY108" i="2"/>
  <c r="AY68" i="2"/>
  <c r="AY110" i="2"/>
  <c r="AY70" i="2"/>
  <c r="AY103" i="2"/>
  <c r="AY105" i="2"/>
  <c r="AI93" i="2"/>
  <c r="AH93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H95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I5" i="2"/>
  <c r="AH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H3" i="2"/>
  <c r="AY5" i="2" l="1"/>
  <c r="AY18" i="2"/>
  <c r="AY28" i="2"/>
  <c r="AY38" i="2"/>
  <c r="AY48" i="2"/>
  <c r="AY88" i="2"/>
  <c r="AY3" i="2"/>
  <c r="AY78" i="2"/>
  <c r="AY20" i="2"/>
  <c r="AY30" i="2"/>
  <c r="AY40" i="2"/>
  <c r="AY50" i="2"/>
  <c r="AY80" i="2"/>
  <c r="AY90" i="2"/>
  <c r="AY95" i="2"/>
  <c r="AY8" i="2"/>
  <c r="AY23" i="2"/>
  <c r="AY33" i="2"/>
  <c r="AY43" i="2"/>
  <c r="AY53" i="2"/>
  <c r="AY63" i="2"/>
  <c r="AY83" i="2"/>
  <c r="AY10" i="2"/>
  <c r="AY25" i="2"/>
  <c r="AY35" i="2"/>
  <c r="AY45" i="2"/>
  <c r="AY55" i="2"/>
  <c r="AY65" i="2"/>
  <c r="AY85" i="2"/>
  <c r="AY98" i="2"/>
  <c r="AY100" i="2"/>
  <c r="AY93" i="2"/>
</calcChain>
</file>

<file path=xl/sharedStrings.xml><?xml version="1.0" encoding="utf-8"?>
<sst xmlns="http://schemas.openxmlformats.org/spreadsheetml/2006/main" count="703" uniqueCount="341">
  <si>
    <t>상항</t>
    <phoneticPr fontId="1" type="noConversion"/>
  </si>
  <si>
    <t>화천</t>
    <phoneticPr fontId="1" type="noConversion"/>
  </si>
  <si>
    <t>S.albany</t>
  </si>
  <si>
    <t>S.chailey</t>
  </si>
  <si>
    <t>S.breda</t>
  </si>
  <si>
    <t>S.corvallis</t>
  </si>
  <si>
    <t>S.enteritidis</t>
  </si>
  <si>
    <t>S.plumaugat or S.menston</t>
  </si>
  <si>
    <t>S.duesseldorf or S.tallahassee</t>
  </si>
  <si>
    <t>S.senftenberg</t>
  </si>
  <si>
    <t>S.djugu or S.mbandaka</t>
  </si>
  <si>
    <t>S.bareilly</t>
  </si>
  <si>
    <t>S.agona</t>
  </si>
  <si>
    <t>S.montevideo</t>
  </si>
  <si>
    <t>S.rissen</t>
  </si>
  <si>
    <t>S.infantis</t>
  </si>
  <si>
    <t>S.mbandaka</t>
  </si>
  <si>
    <t>17년10월</t>
    <phoneticPr fontId="1" type="noConversion"/>
  </si>
  <si>
    <t>17년11월</t>
    <phoneticPr fontId="1" type="noConversion"/>
  </si>
  <si>
    <t>17년12월</t>
    <phoneticPr fontId="1" type="noConversion"/>
  </si>
  <si>
    <t>18년1월</t>
    <phoneticPr fontId="1" type="noConversion"/>
  </si>
  <si>
    <t>18년2월</t>
  </si>
  <si>
    <t>18년3월</t>
  </si>
  <si>
    <t>18년4월</t>
  </si>
  <si>
    <t>18년5월</t>
  </si>
  <si>
    <t>18년6월</t>
  </si>
  <si>
    <t>18년7월</t>
  </si>
  <si>
    <t>18년8월</t>
  </si>
  <si>
    <t>18년9월</t>
  </si>
  <si>
    <t>18년10월</t>
  </si>
  <si>
    <t>18년11월</t>
  </si>
  <si>
    <t>18년12월</t>
  </si>
  <si>
    <t>19년1월</t>
    <phoneticPr fontId="1" type="noConversion"/>
  </si>
  <si>
    <t>19년2월</t>
  </si>
  <si>
    <t>19년3월</t>
  </si>
  <si>
    <t>19년4월</t>
  </si>
  <si>
    <t>19년5월</t>
  </si>
  <si>
    <t>19년6월</t>
  </si>
  <si>
    <t>19년7월</t>
  </si>
  <si>
    <t>19년8월</t>
  </si>
  <si>
    <t>19년9월</t>
  </si>
  <si>
    <t>19년10월</t>
  </si>
  <si>
    <t>19년11월</t>
  </si>
  <si>
    <t>19년12월</t>
  </si>
  <si>
    <t>20년1월</t>
    <phoneticPr fontId="1" type="noConversion"/>
  </si>
  <si>
    <t>20년2월</t>
  </si>
  <si>
    <t>20년3월</t>
  </si>
  <si>
    <t>20년4월</t>
  </si>
  <si>
    <t>상항</t>
    <phoneticPr fontId="1" type="noConversion"/>
  </si>
  <si>
    <t>상항</t>
    <phoneticPr fontId="1" type="noConversion"/>
  </si>
  <si>
    <t>화천</t>
    <phoneticPr fontId="1" type="noConversion"/>
  </si>
  <si>
    <t>대정</t>
    <phoneticPr fontId="1" type="noConversion"/>
  </si>
  <si>
    <t>상항</t>
    <phoneticPr fontId="1" type="noConversion"/>
  </si>
  <si>
    <t>상항</t>
    <phoneticPr fontId="1" type="noConversion"/>
  </si>
  <si>
    <t>화천</t>
    <phoneticPr fontId="1" type="noConversion"/>
  </si>
  <si>
    <t>화천</t>
    <phoneticPr fontId="1" type="noConversion"/>
  </si>
  <si>
    <t>화천</t>
    <phoneticPr fontId="1" type="noConversion"/>
  </si>
  <si>
    <t>당진</t>
    <phoneticPr fontId="1" type="noConversion"/>
  </si>
  <si>
    <t>한동</t>
    <phoneticPr fontId="1" type="noConversion"/>
  </si>
  <si>
    <t>9472/9512</t>
    <phoneticPr fontId="1" type="noConversion"/>
  </si>
  <si>
    <t>천북</t>
    <phoneticPr fontId="1" type="noConversion"/>
  </si>
  <si>
    <t>상항</t>
    <phoneticPr fontId="1" type="noConversion"/>
  </si>
  <si>
    <t>화천</t>
    <phoneticPr fontId="1" type="noConversion"/>
  </si>
  <si>
    <t>상항</t>
    <phoneticPr fontId="1" type="noConversion"/>
  </si>
  <si>
    <t>화천</t>
    <phoneticPr fontId="1" type="noConversion"/>
  </si>
  <si>
    <t>한동</t>
    <phoneticPr fontId="1" type="noConversion"/>
  </si>
  <si>
    <t>상항</t>
    <phoneticPr fontId="1" type="noConversion"/>
  </si>
  <si>
    <t>환경</t>
    <phoneticPr fontId="1" type="noConversion"/>
  </si>
  <si>
    <t>비자림</t>
    <phoneticPr fontId="1" type="noConversion"/>
  </si>
  <si>
    <t>종란</t>
    <phoneticPr fontId="1" type="noConversion"/>
  </si>
  <si>
    <t>환경</t>
    <phoneticPr fontId="1" type="noConversion"/>
  </si>
  <si>
    <t>환경</t>
    <phoneticPr fontId="1" type="noConversion"/>
  </si>
  <si>
    <t>환경/종란</t>
    <phoneticPr fontId="1" type="noConversion"/>
  </si>
  <si>
    <t>화천</t>
    <phoneticPr fontId="1" type="noConversion"/>
  </si>
  <si>
    <t>계군</t>
    <phoneticPr fontId="1" type="noConversion"/>
  </si>
  <si>
    <t>농장/부화장</t>
    <phoneticPr fontId="1" type="noConversion"/>
  </si>
  <si>
    <t>사료공장</t>
    <phoneticPr fontId="1" type="noConversion"/>
  </si>
  <si>
    <t>장소</t>
    <phoneticPr fontId="1" type="noConversion"/>
  </si>
  <si>
    <t>옥천</t>
    <phoneticPr fontId="1" type="noConversion"/>
  </si>
  <si>
    <t>옥천</t>
    <phoneticPr fontId="1" type="noConversion"/>
  </si>
  <si>
    <t>후기</t>
    <phoneticPr fontId="1" type="noConversion"/>
  </si>
  <si>
    <t>옥천</t>
    <phoneticPr fontId="1" type="noConversion"/>
  </si>
  <si>
    <t>초,전,중,후,종3</t>
    <phoneticPr fontId="1" type="noConversion"/>
  </si>
  <si>
    <t>초,전,후</t>
    <phoneticPr fontId="1" type="noConversion"/>
  </si>
  <si>
    <t>옥천,익산</t>
    <phoneticPr fontId="1" type="noConversion"/>
  </si>
  <si>
    <t>환경</t>
    <phoneticPr fontId="1" type="noConversion"/>
  </si>
  <si>
    <t>익산</t>
    <phoneticPr fontId="1" type="noConversion"/>
  </si>
  <si>
    <t>중</t>
    <phoneticPr fontId="1" type="noConversion"/>
  </si>
  <si>
    <t>옥천</t>
    <phoneticPr fontId="1" type="noConversion"/>
  </si>
  <si>
    <t>환경</t>
    <phoneticPr fontId="1" type="noConversion"/>
  </si>
  <si>
    <t>한동</t>
    <phoneticPr fontId="1" type="noConversion"/>
  </si>
  <si>
    <t>계군</t>
    <phoneticPr fontId="1" type="noConversion"/>
  </si>
  <si>
    <t>상항</t>
    <phoneticPr fontId="1" type="noConversion"/>
  </si>
  <si>
    <t>둔포</t>
    <phoneticPr fontId="1" type="noConversion"/>
  </si>
  <si>
    <t>감곡</t>
    <phoneticPr fontId="1" type="noConversion"/>
  </si>
  <si>
    <t>장은</t>
    <phoneticPr fontId="1" type="noConversion"/>
  </si>
  <si>
    <t>천북</t>
    <phoneticPr fontId="1" type="noConversion"/>
  </si>
  <si>
    <t>삼성</t>
    <phoneticPr fontId="1" type="noConversion"/>
  </si>
  <si>
    <t>장은</t>
    <phoneticPr fontId="1" type="noConversion"/>
  </si>
  <si>
    <t>혜인</t>
    <phoneticPr fontId="1" type="noConversion"/>
  </si>
  <si>
    <t>무주</t>
    <phoneticPr fontId="1" type="noConversion"/>
  </si>
  <si>
    <t>부여</t>
    <phoneticPr fontId="1" type="noConversion"/>
  </si>
  <si>
    <t>오포</t>
    <phoneticPr fontId="1" type="noConversion"/>
  </si>
  <si>
    <t>대정</t>
    <phoneticPr fontId="1" type="noConversion"/>
  </si>
  <si>
    <t>한동</t>
    <phoneticPr fontId="1" type="noConversion"/>
  </si>
  <si>
    <t>예산</t>
    <phoneticPr fontId="1" type="noConversion"/>
  </si>
  <si>
    <t>옥천</t>
    <phoneticPr fontId="1" type="noConversion"/>
  </si>
  <si>
    <t>익산</t>
    <phoneticPr fontId="1" type="noConversion"/>
  </si>
  <si>
    <t>0045</t>
    <phoneticPr fontId="1" type="noConversion"/>
  </si>
  <si>
    <t>0045</t>
    <phoneticPr fontId="1" type="noConversion"/>
  </si>
  <si>
    <t>합계</t>
    <phoneticPr fontId="1" type="noConversion"/>
  </si>
  <si>
    <t>천북</t>
    <phoneticPr fontId="1" type="noConversion"/>
  </si>
  <si>
    <t>장은</t>
    <phoneticPr fontId="1" type="noConversion"/>
  </si>
  <si>
    <t>화천</t>
    <phoneticPr fontId="1" type="noConversion"/>
  </si>
  <si>
    <t>상항</t>
    <phoneticPr fontId="1" type="noConversion"/>
  </si>
  <si>
    <t>비자림</t>
    <phoneticPr fontId="1" type="noConversion"/>
  </si>
  <si>
    <t>감곡</t>
    <phoneticPr fontId="1" type="noConversion"/>
  </si>
  <si>
    <t>상항</t>
    <phoneticPr fontId="1" type="noConversion"/>
  </si>
  <si>
    <t>보은</t>
    <phoneticPr fontId="1" type="noConversion"/>
  </si>
  <si>
    <t>화천</t>
    <phoneticPr fontId="1" type="noConversion"/>
  </si>
  <si>
    <t>상항</t>
    <phoneticPr fontId="1" type="noConversion"/>
  </si>
  <si>
    <t>보은</t>
    <phoneticPr fontId="1" type="noConversion"/>
  </si>
  <si>
    <t>화천</t>
    <phoneticPr fontId="1" type="noConversion"/>
  </si>
  <si>
    <t>둔포</t>
    <phoneticPr fontId="1" type="noConversion"/>
  </si>
  <si>
    <t>당진</t>
    <phoneticPr fontId="1" type="noConversion"/>
  </si>
  <si>
    <t>S.bellevue or S.lezennes</t>
    <phoneticPr fontId="1" type="noConversion"/>
  </si>
  <si>
    <t>육계(검출횟수)</t>
    <phoneticPr fontId="1" type="noConversion"/>
  </si>
  <si>
    <t>S.dabou</t>
    <phoneticPr fontId="1" type="noConversion"/>
  </si>
  <si>
    <t>농장/부화장</t>
    <phoneticPr fontId="1" type="noConversion"/>
  </si>
  <si>
    <t>계군</t>
    <phoneticPr fontId="1" type="noConversion"/>
  </si>
  <si>
    <t>사료공장</t>
    <phoneticPr fontId="1" type="noConversion"/>
  </si>
  <si>
    <t>장소</t>
    <phoneticPr fontId="1" type="noConversion"/>
  </si>
  <si>
    <t>농장/부화장</t>
    <phoneticPr fontId="1" type="noConversion"/>
  </si>
  <si>
    <t>사료공장</t>
    <phoneticPr fontId="1" type="noConversion"/>
  </si>
  <si>
    <t>농장/부화장</t>
    <phoneticPr fontId="1" type="noConversion"/>
  </si>
  <si>
    <t>계군</t>
    <phoneticPr fontId="1" type="noConversion"/>
  </si>
  <si>
    <t>사료공장</t>
    <phoneticPr fontId="1" type="noConversion"/>
  </si>
  <si>
    <t>장소</t>
    <phoneticPr fontId="1" type="noConversion"/>
  </si>
  <si>
    <t>화천</t>
    <phoneticPr fontId="1" type="noConversion"/>
  </si>
  <si>
    <t>감곡</t>
    <phoneticPr fontId="1" type="noConversion"/>
  </si>
  <si>
    <t>예산</t>
    <phoneticPr fontId="1" type="noConversion"/>
  </si>
  <si>
    <t>상항/화천</t>
    <phoneticPr fontId="1" type="noConversion"/>
  </si>
  <si>
    <t>상항</t>
    <phoneticPr fontId="1" type="noConversion"/>
  </si>
  <si>
    <t>비자림</t>
    <phoneticPr fontId="1" type="noConversion"/>
  </si>
  <si>
    <t>계군</t>
    <phoneticPr fontId="1" type="noConversion"/>
  </si>
  <si>
    <t>사료공장</t>
    <phoneticPr fontId="1" type="noConversion"/>
  </si>
  <si>
    <t>농장/부화장</t>
    <phoneticPr fontId="1" type="noConversion"/>
  </si>
  <si>
    <t>장소</t>
    <phoneticPr fontId="1" type="noConversion"/>
  </si>
  <si>
    <t>비자림</t>
    <phoneticPr fontId="1" type="noConversion"/>
  </si>
  <si>
    <t>한동</t>
    <phoneticPr fontId="1" type="noConversion"/>
  </si>
  <si>
    <t>화천</t>
    <phoneticPr fontId="1" type="noConversion"/>
  </si>
  <si>
    <t>합계</t>
    <phoneticPr fontId="1" type="noConversion"/>
  </si>
  <si>
    <t>합계</t>
    <phoneticPr fontId="1" type="noConversion"/>
  </si>
  <si>
    <t>상항</t>
    <phoneticPr fontId="1" type="noConversion"/>
  </si>
  <si>
    <t>대정</t>
    <phoneticPr fontId="1" type="noConversion"/>
  </si>
  <si>
    <t>오포</t>
    <phoneticPr fontId="1" type="noConversion"/>
  </si>
  <si>
    <t>당진</t>
    <phoneticPr fontId="1" type="noConversion"/>
  </si>
  <si>
    <t>혜인</t>
    <phoneticPr fontId="1" type="noConversion"/>
  </si>
  <si>
    <t>부여</t>
    <phoneticPr fontId="1" type="noConversion"/>
  </si>
  <si>
    <t>감곡</t>
    <phoneticPr fontId="1" type="noConversion"/>
  </si>
  <si>
    <t>삼성</t>
    <phoneticPr fontId="1" type="noConversion"/>
  </si>
  <si>
    <t>예산</t>
    <phoneticPr fontId="1" type="noConversion"/>
  </si>
  <si>
    <t>한동</t>
    <phoneticPr fontId="1" type="noConversion"/>
  </si>
  <si>
    <t>부여</t>
    <phoneticPr fontId="1" type="noConversion"/>
  </si>
  <si>
    <t>옥천</t>
    <phoneticPr fontId="1" type="noConversion"/>
  </si>
  <si>
    <t>합계</t>
    <phoneticPr fontId="1" type="noConversion"/>
  </si>
  <si>
    <t>합계</t>
    <phoneticPr fontId="1" type="noConversion"/>
  </si>
  <si>
    <t>S.stanleyville or kalamu</t>
    <phoneticPr fontId="1" type="noConversion"/>
  </si>
  <si>
    <t>S.atakpame</t>
    <phoneticPr fontId="1" type="noConversion"/>
  </si>
  <si>
    <t>옥천</t>
    <phoneticPr fontId="1" type="noConversion"/>
  </si>
  <si>
    <t>옥천</t>
    <phoneticPr fontId="1" type="noConversion"/>
  </si>
  <si>
    <t>익산</t>
    <phoneticPr fontId="1" type="noConversion"/>
  </si>
  <si>
    <t>옥천</t>
    <phoneticPr fontId="1" type="noConversion"/>
  </si>
  <si>
    <t>익산</t>
    <phoneticPr fontId="1" type="noConversion"/>
  </si>
  <si>
    <t>익산</t>
    <phoneticPr fontId="1" type="noConversion"/>
  </si>
  <si>
    <t>옥천</t>
    <phoneticPr fontId="1" type="noConversion"/>
  </si>
  <si>
    <t>익산</t>
    <phoneticPr fontId="1" type="noConversion"/>
  </si>
  <si>
    <t>장은</t>
    <phoneticPr fontId="1" type="noConversion"/>
  </si>
  <si>
    <t>천북</t>
    <phoneticPr fontId="1" type="noConversion"/>
  </si>
  <si>
    <t>예산</t>
    <phoneticPr fontId="1" type="noConversion"/>
  </si>
  <si>
    <t>합계</t>
    <phoneticPr fontId="1" type="noConversion"/>
  </si>
  <si>
    <t>합계</t>
    <phoneticPr fontId="1" type="noConversion"/>
  </si>
  <si>
    <t>혜인</t>
    <phoneticPr fontId="1" type="noConversion"/>
  </si>
  <si>
    <t>비자림</t>
    <phoneticPr fontId="1" type="noConversion"/>
  </si>
  <si>
    <t>합계</t>
    <phoneticPr fontId="1" type="noConversion"/>
  </si>
  <si>
    <t>둔포</t>
    <phoneticPr fontId="1" type="noConversion"/>
  </si>
  <si>
    <t>감곡</t>
    <phoneticPr fontId="1" type="noConversion"/>
  </si>
  <si>
    <t>장은</t>
    <phoneticPr fontId="1" type="noConversion"/>
  </si>
  <si>
    <t>삼성</t>
    <phoneticPr fontId="1" type="noConversion"/>
  </si>
  <si>
    <t>오포</t>
    <phoneticPr fontId="1" type="noConversion"/>
  </si>
  <si>
    <t>둔포</t>
    <phoneticPr fontId="1" type="noConversion"/>
  </si>
  <si>
    <t>장은</t>
    <phoneticPr fontId="1" type="noConversion"/>
  </si>
  <si>
    <t>삼성</t>
    <phoneticPr fontId="1" type="noConversion"/>
  </si>
  <si>
    <t>오포</t>
    <phoneticPr fontId="1" type="noConversion"/>
  </si>
  <si>
    <t>합계</t>
    <phoneticPr fontId="1" type="noConversion"/>
  </si>
  <si>
    <t>익산</t>
    <phoneticPr fontId="1" type="noConversion"/>
  </si>
  <si>
    <t>감곡</t>
    <phoneticPr fontId="1" type="noConversion"/>
  </si>
  <si>
    <t>삼성</t>
    <phoneticPr fontId="1" type="noConversion"/>
  </si>
  <si>
    <t>장은</t>
    <phoneticPr fontId="1" type="noConversion"/>
  </si>
  <si>
    <t>혜인</t>
    <phoneticPr fontId="1" type="noConversion"/>
  </si>
  <si>
    <t>상항</t>
    <phoneticPr fontId="1" type="noConversion"/>
  </si>
  <si>
    <t>당진</t>
    <phoneticPr fontId="1" type="noConversion"/>
  </si>
  <si>
    <t>장은</t>
    <phoneticPr fontId="1" type="noConversion"/>
  </si>
  <si>
    <t>합계</t>
    <phoneticPr fontId="1" type="noConversion"/>
  </si>
  <si>
    <t>무주</t>
    <phoneticPr fontId="1" type="noConversion"/>
  </si>
  <si>
    <t>합계</t>
    <phoneticPr fontId="1" type="noConversion"/>
  </si>
  <si>
    <t>감곡</t>
    <phoneticPr fontId="1" type="noConversion"/>
  </si>
  <si>
    <t>대정</t>
    <phoneticPr fontId="1" type="noConversion"/>
  </si>
  <si>
    <t>장은</t>
    <phoneticPr fontId="1" type="noConversion"/>
  </si>
  <si>
    <t>한동</t>
    <phoneticPr fontId="1" type="noConversion"/>
  </si>
  <si>
    <t>오포</t>
    <phoneticPr fontId="1" type="noConversion"/>
  </si>
  <si>
    <t>상항</t>
    <phoneticPr fontId="1" type="noConversion"/>
  </si>
  <si>
    <t>화천</t>
    <phoneticPr fontId="1" type="noConversion"/>
  </si>
  <si>
    <t>둔포</t>
    <phoneticPr fontId="1" type="noConversion"/>
  </si>
  <si>
    <t>감곡</t>
    <phoneticPr fontId="1" type="noConversion"/>
  </si>
  <si>
    <t>대정</t>
    <phoneticPr fontId="1" type="noConversion"/>
  </si>
  <si>
    <t>장은</t>
    <phoneticPr fontId="1" type="noConversion"/>
  </si>
  <si>
    <t>당진</t>
    <phoneticPr fontId="1" type="noConversion"/>
  </si>
  <si>
    <t>천북</t>
    <phoneticPr fontId="1" type="noConversion"/>
  </si>
  <si>
    <t>삼성</t>
    <phoneticPr fontId="1" type="noConversion"/>
  </si>
  <si>
    <t>한동</t>
    <phoneticPr fontId="1" type="noConversion"/>
  </si>
  <si>
    <t>혜인</t>
    <phoneticPr fontId="1" type="noConversion"/>
  </si>
  <si>
    <t>무주</t>
    <phoneticPr fontId="1" type="noConversion"/>
  </si>
  <si>
    <t>부여</t>
    <phoneticPr fontId="1" type="noConversion"/>
  </si>
  <si>
    <t>오포</t>
    <phoneticPr fontId="1" type="noConversion"/>
  </si>
  <si>
    <t>예산</t>
    <phoneticPr fontId="1" type="noConversion"/>
  </si>
  <si>
    <t>비자림</t>
    <phoneticPr fontId="1" type="noConversion"/>
  </si>
  <si>
    <t>옥천</t>
    <phoneticPr fontId="1" type="noConversion"/>
  </si>
  <si>
    <t>익산</t>
    <phoneticPr fontId="1" type="noConversion"/>
  </si>
  <si>
    <t>둔포</t>
    <phoneticPr fontId="1" type="noConversion"/>
  </si>
  <si>
    <t>감곡</t>
    <phoneticPr fontId="1" type="noConversion"/>
  </si>
  <si>
    <t>장은</t>
    <phoneticPr fontId="1" type="noConversion"/>
  </si>
  <si>
    <t>무주</t>
    <phoneticPr fontId="1" type="noConversion"/>
  </si>
  <si>
    <t>부여</t>
    <phoneticPr fontId="1" type="noConversion"/>
  </si>
  <si>
    <t>오포</t>
    <phoneticPr fontId="1" type="noConversion"/>
  </si>
  <si>
    <t>비자림</t>
    <phoneticPr fontId="1" type="noConversion"/>
  </si>
  <si>
    <t>익산</t>
    <phoneticPr fontId="1" type="noConversion"/>
  </si>
  <si>
    <t>상항</t>
    <phoneticPr fontId="1" type="noConversion"/>
  </si>
  <si>
    <t>화천</t>
    <phoneticPr fontId="1" type="noConversion"/>
  </si>
  <si>
    <t>둔포</t>
    <phoneticPr fontId="1" type="noConversion"/>
  </si>
  <si>
    <t>장은</t>
    <phoneticPr fontId="1" type="noConversion"/>
  </si>
  <si>
    <t>삼성</t>
    <phoneticPr fontId="1" type="noConversion"/>
  </si>
  <si>
    <t>무주</t>
    <phoneticPr fontId="1" type="noConversion"/>
  </si>
  <si>
    <t>옥천</t>
    <phoneticPr fontId="1" type="noConversion"/>
  </si>
  <si>
    <t>상항</t>
    <phoneticPr fontId="1" type="noConversion"/>
  </si>
  <si>
    <t>화천</t>
    <phoneticPr fontId="1" type="noConversion"/>
  </si>
  <si>
    <t>둔포</t>
    <phoneticPr fontId="1" type="noConversion"/>
  </si>
  <si>
    <t>감곡</t>
    <phoneticPr fontId="1" type="noConversion"/>
  </si>
  <si>
    <t>대정</t>
    <phoneticPr fontId="1" type="noConversion"/>
  </si>
  <si>
    <t>당진</t>
    <phoneticPr fontId="1" type="noConversion"/>
  </si>
  <si>
    <t>천북</t>
    <phoneticPr fontId="1" type="noConversion"/>
  </si>
  <si>
    <t>삼성</t>
    <phoneticPr fontId="1" type="noConversion"/>
  </si>
  <si>
    <t>장은</t>
    <phoneticPr fontId="1" type="noConversion"/>
  </si>
  <si>
    <t>한동</t>
    <phoneticPr fontId="1" type="noConversion"/>
  </si>
  <si>
    <t>혜인</t>
    <phoneticPr fontId="1" type="noConversion"/>
  </si>
  <si>
    <t>무주</t>
    <phoneticPr fontId="1" type="noConversion"/>
  </si>
  <si>
    <t>부여</t>
    <phoneticPr fontId="1" type="noConversion"/>
  </si>
  <si>
    <t>오포</t>
    <phoneticPr fontId="1" type="noConversion"/>
  </si>
  <si>
    <t>비자림</t>
    <phoneticPr fontId="1" type="noConversion"/>
  </si>
  <si>
    <t>옥천</t>
    <phoneticPr fontId="1" type="noConversion"/>
  </si>
  <si>
    <t>상항</t>
    <phoneticPr fontId="1" type="noConversion"/>
  </si>
  <si>
    <t>화천</t>
    <phoneticPr fontId="1" type="noConversion"/>
  </si>
  <si>
    <t>둔포</t>
    <phoneticPr fontId="1" type="noConversion"/>
  </si>
  <si>
    <t>대정</t>
    <phoneticPr fontId="1" type="noConversion"/>
  </si>
  <si>
    <t>장은</t>
    <phoneticPr fontId="1" type="noConversion"/>
  </si>
  <si>
    <t>당진</t>
    <phoneticPr fontId="1" type="noConversion"/>
  </si>
  <si>
    <t>천북</t>
    <phoneticPr fontId="1" type="noConversion"/>
  </si>
  <si>
    <t>삼성</t>
    <phoneticPr fontId="1" type="noConversion"/>
  </si>
  <si>
    <t>혜인</t>
    <phoneticPr fontId="1" type="noConversion"/>
  </si>
  <si>
    <t>예산</t>
    <phoneticPr fontId="1" type="noConversion"/>
  </si>
  <si>
    <t>비자림</t>
    <phoneticPr fontId="1" type="noConversion"/>
  </si>
  <si>
    <t>둔포</t>
    <phoneticPr fontId="1" type="noConversion"/>
  </si>
  <si>
    <t>천북</t>
    <phoneticPr fontId="1" type="noConversion"/>
  </si>
  <si>
    <t>화천</t>
    <phoneticPr fontId="1" type="noConversion"/>
  </si>
  <si>
    <t>감곡</t>
    <phoneticPr fontId="1" type="noConversion"/>
  </si>
  <si>
    <t>당진</t>
    <phoneticPr fontId="1" type="noConversion"/>
  </si>
  <si>
    <t>혜인</t>
    <phoneticPr fontId="1" type="noConversion"/>
  </si>
  <si>
    <t>상항</t>
    <phoneticPr fontId="1" type="noConversion"/>
  </si>
  <si>
    <t>둔포</t>
    <phoneticPr fontId="1" type="noConversion"/>
  </si>
  <si>
    <t>감곡</t>
    <phoneticPr fontId="1" type="noConversion"/>
  </si>
  <si>
    <t>장은</t>
    <phoneticPr fontId="1" type="noConversion"/>
  </si>
  <si>
    <t>당진</t>
    <phoneticPr fontId="1" type="noConversion"/>
  </si>
  <si>
    <t>삼성</t>
    <phoneticPr fontId="1" type="noConversion"/>
  </si>
  <si>
    <t>장은</t>
    <phoneticPr fontId="1" type="noConversion"/>
  </si>
  <si>
    <t>혜인</t>
    <phoneticPr fontId="1" type="noConversion"/>
  </si>
  <si>
    <t>부여</t>
    <phoneticPr fontId="1" type="noConversion"/>
  </si>
  <si>
    <t>오포</t>
    <phoneticPr fontId="1" type="noConversion"/>
  </si>
  <si>
    <t>예산</t>
    <phoneticPr fontId="1" type="noConversion"/>
  </si>
  <si>
    <t>상항</t>
    <phoneticPr fontId="1" type="noConversion"/>
  </si>
  <si>
    <t>둔포</t>
    <phoneticPr fontId="1" type="noConversion"/>
  </si>
  <si>
    <t>예산</t>
    <phoneticPr fontId="1" type="noConversion"/>
  </si>
  <si>
    <t>비자림</t>
    <phoneticPr fontId="1" type="noConversion"/>
  </si>
  <si>
    <t>옥천</t>
    <phoneticPr fontId="1" type="noConversion"/>
  </si>
  <si>
    <t>상항</t>
    <phoneticPr fontId="1" type="noConversion"/>
  </si>
  <si>
    <t>대정</t>
    <phoneticPr fontId="1" type="noConversion"/>
  </si>
  <si>
    <t>장은</t>
    <phoneticPr fontId="1" type="noConversion"/>
  </si>
  <si>
    <t>삼성</t>
    <phoneticPr fontId="1" type="noConversion"/>
  </si>
  <si>
    <t>한동</t>
    <phoneticPr fontId="1" type="noConversion"/>
  </si>
  <si>
    <t>혜인</t>
    <phoneticPr fontId="1" type="noConversion"/>
  </si>
  <si>
    <t>오포</t>
    <phoneticPr fontId="1" type="noConversion"/>
  </si>
  <si>
    <t>예산</t>
    <phoneticPr fontId="1" type="noConversion"/>
  </si>
  <si>
    <t>비자림</t>
    <phoneticPr fontId="1" type="noConversion"/>
  </si>
  <si>
    <t>옥천</t>
    <phoneticPr fontId="1" type="noConversion"/>
  </si>
  <si>
    <t>혜인</t>
    <phoneticPr fontId="1" type="noConversion"/>
  </si>
  <si>
    <t>부여</t>
    <phoneticPr fontId="1" type="noConversion"/>
  </si>
  <si>
    <t>상항</t>
    <phoneticPr fontId="1" type="noConversion"/>
  </si>
  <si>
    <t>예산</t>
    <phoneticPr fontId="1" type="noConversion"/>
  </si>
  <si>
    <t>화천</t>
    <phoneticPr fontId="1" type="noConversion"/>
  </si>
  <si>
    <t>장은</t>
    <phoneticPr fontId="1" type="noConversion"/>
  </si>
  <si>
    <t>예산</t>
    <phoneticPr fontId="1" type="noConversion"/>
  </si>
  <si>
    <t>화천</t>
    <phoneticPr fontId="1" type="noConversion"/>
  </si>
  <si>
    <t>둔포</t>
    <phoneticPr fontId="1" type="noConversion"/>
  </si>
  <si>
    <t>감곡</t>
    <phoneticPr fontId="1" type="noConversion"/>
  </si>
  <si>
    <t>대정</t>
    <phoneticPr fontId="1" type="noConversion"/>
  </si>
  <si>
    <t>장은</t>
    <phoneticPr fontId="1" type="noConversion"/>
  </si>
  <si>
    <t>당진</t>
    <phoneticPr fontId="1" type="noConversion"/>
  </si>
  <si>
    <t>천북</t>
    <phoneticPr fontId="1" type="noConversion"/>
  </si>
  <si>
    <t>삼성</t>
    <phoneticPr fontId="1" type="noConversion"/>
  </si>
  <si>
    <t>장은</t>
    <phoneticPr fontId="1" type="noConversion"/>
  </si>
  <si>
    <t>혜인</t>
    <phoneticPr fontId="1" type="noConversion"/>
  </si>
  <si>
    <t>무주</t>
    <phoneticPr fontId="1" type="noConversion"/>
  </si>
  <si>
    <t>오포</t>
    <phoneticPr fontId="1" type="noConversion"/>
  </si>
  <si>
    <t>비자림</t>
    <phoneticPr fontId="1" type="noConversion"/>
  </si>
  <si>
    <t>둔포</t>
    <phoneticPr fontId="1" type="noConversion"/>
  </si>
  <si>
    <t>부여</t>
    <phoneticPr fontId="1" type="noConversion"/>
  </si>
  <si>
    <t>옥천</t>
    <phoneticPr fontId="1" type="noConversion"/>
  </si>
  <si>
    <t>화천</t>
    <phoneticPr fontId="1" type="noConversion"/>
  </si>
  <si>
    <t>예산</t>
    <phoneticPr fontId="1" type="noConversion"/>
  </si>
  <si>
    <t>화천</t>
    <phoneticPr fontId="1" type="noConversion"/>
  </si>
  <si>
    <t>감곡</t>
    <phoneticPr fontId="1" type="noConversion"/>
  </si>
  <si>
    <t>당진</t>
    <phoneticPr fontId="1" type="noConversion"/>
  </si>
  <si>
    <t>장은</t>
    <phoneticPr fontId="1" type="noConversion"/>
  </si>
  <si>
    <t>혜인</t>
    <phoneticPr fontId="1" type="noConversion"/>
  </si>
  <si>
    <t>오포</t>
    <phoneticPr fontId="1" type="noConversion"/>
  </si>
  <si>
    <t>예산</t>
    <phoneticPr fontId="1" type="noConversion"/>
  </si>
  <si>
    <t>S.kentucky</t>
    <phoneticPr fontId="1" type="noConversion"/>
  </si>
  <si>
    <t>S.tamale</t>
    <phoneticPr fontId="1" type="noConversion"/>
  </si>
  <si>
    <t>S.virchow or 
S.infantis or 
S.nigeria or 
S.colindale</t>
    <phoneticPr fontId="1" type="noConversion"/>
  </si>
  <si>
    <t>환경</t>
    <phoneticPr fontId="1" type="noConversion"/>
  </si>
  <si>
    <t>S.maiduguri</t>
    <phoneticPr fontId="1" type="noConversion"/>
  </si>
  <si>
    <t>환경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</si>
</sst>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6"/>
  <sheetViews>
    <sheetView tabSelected="1" zoomScale="85" zoomScaleNormal="85" workbookViewId="0">
      <pane xSplit="2" ySplit="1" topLeftCell="P97" activePane="bottomRight" state="frozen"/>
      <selection pane="topRight" activeCell="C1" sqref="C1"/>
      <selection pane="bottomLeft" activeCell="A2" sqref="A2"/>
      <selection pane="bottomRight" activeCell="U94" sqref="U94"/>
    </sheetView>
  </sheetViews>
  <sheetFormatPr defaultRowHeight="16.5" x14ac:dyDescent="0.3"/>
  <cols>
    <col min="1" max="1" width="28" style="2" bestFit="1" customWidth="1"/>
    <col min="2" max="2" width="14.375" style="2" bestFit="1" customWidth="1"/>
    <col min="3" max="29" width="7.625" style="6" customWidth="1"/>
    <col min="30" max="33" width="7.625" style="1" customWidth="1"/>
    <col min="34" max="49" width="4.625" style="1" bestFit="1" customWidth="1"/>
    <col min="50" max="50" width="6.125" style="1" bestFit="1" customWidth="1"/>
    <col min="51" max="51" width="5.25" style="7" bestFit="1" customWidth="1"/>
    <col min="52" max="52" width="5.25" style="2" bestFit="1" customWidth="1"/>
    <col min="53" max="16384" width="9" style="2"/>
  </cols>
  <sheetData>
    <row r="1" spans="1:51" ht="17.25" thickBot="1" x14ac:dyDescent="0.35">
      <c r="A1" s="36"/>
      <c r="B1" s="37"/>
      <c r="C1" s="27" t="s">
        <v>17</v>
      </c>
      <c r="D1" s="28" t="s">
        <v>18</v>
      </c>
      <c r="E1" s="29" t="s">
        <v>19</v>
      </c>
      <c r="F1" s="27" t="s">
        <v>20</v>
      </c>
      <c r="G1" s="28" t="s">
        <v>21</v>
      </c>
      <c r="H1" s="28" t="s">
        <v>22</v>
      </c>
      <c r="I1" s="28" t="s">
        <v>23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29</v>
      </c>
      <c r="P1" s="28" t="s">
        <v>30</v>
      </c>
      <c r="Q1" s="29" t="s">
        <v>31</v>
      </c>
      <c r="R1" s="35" t="s">
        <v>32</v>
      </c>
      <c r="S1" s="28" t="s">
        <v>33</v>
      </c>
      <c r="T1" s="28" t="s">
        <v>34</v>
      </c>
      <c r="U1" s="28" t="s">
        <v>35</v>
      </c>
      <c r="V1" s="28" t="s">
        <v>36</v>
      </c>
      <c r="W1" s="28" t="s">
        <v>37</v>
      </c>
      <c r="X1" s="28" t="s">
        <v>38</v>
      </c>
      <c r="Y1" s="28" t="s">
        <v>39</v>
      </c>
      <c r="Z1" s="28" t="s">
        <v>40</v>
      </c>
      <c r="AA1" s="28" t="s">
        <v>41</v>
      </c>
      <c r="AB1" s="28" t="s">
        <v>42</v>
      </c>
      <c r="AC1" s="47" t="s">
        <v>43</v>
      </c>
      <c r="AD1" s="30" t="s">
        <v>44</v>
      </c>
      <c r="AE1" s="31" t="s">
        <v>45</v>
      </c>
      <c r="AF1" s="31" t="s">
        <v>46</v>
      </c>
      <c r="AG1" s="32" t="s">
        <v>47</v>
      </c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26"/>
    </row>
    <row r="2" spans="1:51" x14ac:dyDescent="0.3">
      <c r="A2" s="64" t="s">
        <v>12</v>
      </c>
      <c r="B2" s="45" t="s">
        <v>75</v>
      </c>
      <c r="C2" s="18"/>
      <c r="D2" s="15"/>
      <c r="E2" s="19"/>
      <c r="F2" s="18"/>
      <c r="G2" s="15"/>
      <c r="H2" s="15"/>
      <c r="I2" s="15"/>
      <c r="J2" s="15"/>
      <c r="K2" s="15"/>
      <c r="L2" s="15"/>
      <c r="M2" s="15"/>
      <c r="N2" s="15"/>
      <c r="O2" s="15"/>
      <c r="P2" s="15"/>
      <c r="Q2" s="19"/>
      <c r="R2" s="46"/>
      <c r="S2" s="15"/>
      <c r="T2" s="15"/>
      <c r="U2" s="15"/>
      <c r="V2" s="15"/>
      <c r="W2" s="15"/>
      <c r="X2" s="15"/>
      <c r="Y2" s="15"/>
      <c r="Z2" s="15" t="s">
        <v>52</v>
      </c>
      <c r="AA2" s="15" t="s">
        <v>53</v>
      </c>
      <c r="AB2" s="15"/>
      <c r="AC2" s="48"/>
      <c r="AD2" s="18"/>
      <c r="AE2" s="15" t="s">
        <v>48</v>
      </c>
      <c r="AF2" s="15" t="s">
        <v>49</v>
      </c>
      <c r="AG2" s="19"/>
      <c r="AH2" s="8" t="s">
        <v>92</v>
      </c>
      <c r="AI2" s="3" t="s">
        <v>73</v>
      </c>
      <c r="AJ2" s="3" t="s">
        <v>93</v>
      </c>
      <c r="AK2" s="3" t="s">
        <v>94</v>
      </c>
      <c r="AL2" s="3" t="s">
        <v>103</v>
      </c>
      <c r="AM2" s="3" t="s">
        <v>95</v>
      </c>
      <c r="AN2" s="3" t="s">
        <v>57</v>
      </c>
      <c r="AO2" s="3" t="s">
        <v>96</v>
      </c>
      <c r="AP2" s="3" t="s">
        <v>97</v>
      </c>
      <c r="AQ2" s="3" t="s">
        <v>98</v>
      </c>
      <c r="AR2" s="3" t="s">
        <v>104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105</v>
      </c>
      <c r="AX2" s="56" t="s">
        <v>68</v>
      </c>
      <c r="AY2" s="50" t="s">
        <v>152</v>
      </c>
    </row>
    <row r="3" spans="1:51" x14ac:dyDescent="0.3">
      <c r="A3" s="62"/>
      <c r="B3" s="38" t="s">
        <v>74</v>
      </c>
      <c r="C3" s="11"/>
      <c r="D3" s="12"/>
      <c r="E3" s="16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6"/>
      <c r="R3" s="33"/>
      <c r="S3" s="12"/>
      <c r="T3" s="12"/>
      <c r="U3" s="12"/>
      <c r="V3" s="12"/>
      <c r="W3" s="12"/>
      <c r="X3" s="12"/>
      <c r="Y3" s="12"/>
      <c r="Z3" s="12">
        <v>9335</v>
      </c>
      <c r="AA3" s="12">
        <v>9335</v>
      </c>
      <c r="AB3" s="12"/>
      <c r="AC3" s="20"/>
      <c r="AD3" s="11"/>
      <c r="AE3" s="12">
        <v>9512</v>
      </c>
      <c r="AF3" s="12">
        <v>9512</v>
      </c>
      <c r="AG3" s="16"/>
      <c r="AH3" s="9">
        <f>IF(COUNTIF($C2:$AG3,AH$2)=0,"",COUNTIF($C2:$AG3,AH$2))</f>
        <v>4</v>
      </c>
      <c r="AI3" s="5" t="str">
        <f t="shared" ref="AI3:AX3" si="0">IF(COUNTIF($C2:$AG3,AI$2)=0,"",COUNTIF($C2:$AG3,AI$2))</f>
        <v/>
      </c>
      <c r="AJ3" s="5" t="str">
        <f t="shared" si="0"/>
        <v/>
      </c>
      <c r="AK3" s="5" t="str">
        <f t="shared" si="0"/>
        <v/>
      </c>
      <c r="AL3" s="5" t="str">
        <f t="shared" si="0"/>
        <v/>
      </c>
      <c r="AM3" s="5" t="str">
        <f t="shared" si="0"/>
        <v/>
      </c>
      <c r="AN3" s="5" t="str">
        <f t="shared" si="0"/>
        <v/>
      </c>
      <c r="AO3" s="5" t="str">
        <f t="shared" si="0"/>
        <v/>
      </c>
      <c r="AP3" s="5" t="str">
        <f t="shared" si="0"/>
        <v/>
      </c>
      <c r="AQ3" s="5" t="str">
        <f t="shared" si="0"/>
        <v/>
      </c>
      <c r="AR3" s="5" t="str">
        <f t="shared" si="0"/>
        <v/>
      </c>
      <c r="AS3" s="5" t="str">
        <f t="shared" si="0"/>
        <v/>
      </c>
      <c r="AT3" s="5" t="str">
        <f t="shared" si="0"/>
        <v/>
      </c>
      <c r="AU3" s="5" t="str">
        <f t="shared" si="0"/>
        <v/>
      </c>
      <c r="AV3" s="5" t="str">
        <f t="shared" si="0"/>
        <v/>
      </c>
      <c r="AW3" s="5" t="str">
        <f t="shared" si="0"/>
        <v/>
      </c>
      <c r="AX3" s="57" t="str">
        <f t="shared" si="0"/>
        <v/>
      </c>
      <c r="AY3" s="51">
        <f>SUM(AH3:AX3)</f>
        <v>4</v>
      </c>
    </row>
    <row r="4" spans="1:51" x14ac:dyDescent="0.3">
      <c r="A4" s="62"/>
      <c r="B4" s="39" t="s">
        <v>76</v>
      </c>
      <c r="C4" s="13"/>
      <c r="D4" s="14"/>
      <c r="E4" s="17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7"/>
      <c r="R4" s="34"/>
      <c r="S4" s="14"/>
      <c r="T4" s="14"/>
      <c r="U4" s="14"/>
      <c r="V4" s="14"/>
      <c r="W4" s="14"/>
      <c r="X4" s="14"/>
      <c r="Y4" s="14"/>
      <c r="Z4" s="14"/>
      <c r="AA4" s="14"/>
      <c r="AB4" s="14"/>
      <c r="AC4" s="21"/>
      <c r="AD4" s="13"/>
      <c r="AE4" s="14"/>
      <c r="AF4" s="14"/>
      <c r="AG4" s="17"/>
      <c r="AH4" s="25" t="s">
        <v>164</v>
      </c>
      <c r="AI4" s="53" t="s">
        <v>107</v>
      </c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58"/>
      <c r="AY4" s="54"/>
    </row>
    <row r="5" spans="1:51" x14ac:dyDescent="0.3">
      <c r="A5" s="62"/>
      <c r="B5" s="39" t="s">
        <v>77</v>
      </c>
      <c r="C5" s="13"/>
      <c r="D5" s="14"/>
      <c r="E5" s="17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7"/>
      <c r="R5" s="34"/>
      <c r="S5" s="14"/>
      <c r="T5" s="14"/>
      <c r="U5" s="14"/>
      <c r="V5" s="14"/>
      <c r="W5" s="14"/>
      <c r="X5" s="14"/>
      <c r="Y5" s="14"/>
      <c r="Z5" s="14"/>
      <c r="AA5" s="14"/>
      <c r="AB5" s="14"/>
      <c r="AC5" s="21"/>
      <c r="AD5" s="13"/>
      <c r="AE5" s="14"/>
      <c r="AF5" s="14"/>
      <c r="AG5" s="17"/>
      <c r="AH5" s="24" t="str">
        <f>IF(COUNTIF($C4:$AG5,AH$4)=0,"",COUNTIF($C4:$AG5,AH$4))</f>
        <v/>
      </c>
      <c r="AI5" s="23" t="str">
        <f>IF(COUNTIF($C4:$AG5,AI$4)=0,"",COUNTIF($C4:$AG5,AI$4))</f>
        <v/>
      </c>
      <c r="AJ5" s="23" t="str">
        <f t="shared" ref="AJ5" si="1">IF(COUNTIF($C4:$AG5,AJ$2)=0,"",COUNTIF($C4:$AG5,AJ$2))</f>
        <v/>
      </c>
      <c r="AK5" s="23" t="str">
        <f t="shared" ref="AK5" si="2">IF(COUNTIF($C4:$AG5,AK$2)=0,"",COUNTIF($C4:$AG5,AK$2))</f>
        <v/>
      </c>
      <c r="AL5" s="23" t="str">
        <f t="shared" ref="AL5" si="3">IF(COUNTIF($C4:$AG5,AL$2)=0,"",COUNTIF($C4:$AG5,AL$2))</f>
        <v/>
      </c>
      <c r="AM5" s="23" t="str">
        <f t="shared" ref="AM5" si="4">IF(COUNTIF($C4:$AG5,AM$2)=0,"",COUNTIF($C4:$AG5,AM$2))</f>
        <v/>
      </c>
      <c r="AN5" s="23" t="str">
        <f t="shared" ref="AN5" si="5">IF(COUNTIF($C4:$AG5,AN$2)=0,"",COUNTIF($C4:$AG5,AN$2))</f>
        <v/>
      </c>
      <c r="AO5" s="23" t="str">
        <f t="shared" ref="AO5" si="6">IF(COUNTIF($C4:$AG5,AO$2)=0,"",COUNTIF($C4:$AG5,AO$2))</f>
        <v/>
      </c>
      <c r="AP5" s="23" t="str">
        <f t="shared" ref="AP5" si="7">IF(COUNTIF($C4:$AG5,AP$2)=0,"",COUNTIF($C4:$AG5,AP$2))</f>
        <v/>
      </c>
      <c r="AQ5" s="23" t="str">
        <f t="shared" ref="AQ5" si="8">IF(COUNTIF($C4:$AG5,AQ$2)=0,"",COUNTIF($C4:$AG5,AQ$2))</f>
        <v/>
      </c>
      <c r="AR5" s="23" t="str">
        <f t="shared" ref="AR5" si="9">IF(COUNTIF($C4:$AG5,AR$2)=0,"",COUNTIF($C4:$AG5,AR$2))</f>
        <v/>
      </c>
      <c r="AS5" s="23" t="str">
        <f t="shared" ref="AS5" si="10">IF(COUNTIF($C4:$AG5,AS$2)=0,"",COUNTIF($C4:$AG5,AS$2))</f>
        <v/>
      </c>
      <c r="AT5" s="23" t="str">
        <f t="shared" ref="AT5" si="11">IF(COUNTIF($C4:$AG5,AT$2)=0,"",COUNTIF($C4:$AG5,AT$2))</f>
        <v/>
      </c>
      <c r="AU5" s="23" t="str">
        <f t="shared" ref="AU5" si="12">IF(COUNTIF($C4:$AG5,AU$2)=0,"",COUNTIF($C4:$AG5,AU$2))</f>
        <v/>
      </c>
      <c r="AV5" s="23" t="str">
        <f t="shared" ref="AV5" si="13">IF(COUNTIF($C4:$AG5,AV$2)=0,"",COUNTIF($C4:$AG5,AV$2))</f>
        <v/>
      </c>
      <c r="AW5" s="23" t="str">
        <f t="shared" ref="AW5" si="14">IF(COUNTIF($C4:$AG5,AW$2)=0,"",COUNTIF($C4:$AG5,AW$2))</f>
        <v/>
      </c>
      <c r="AX5" s="59" t="str">
        <f t="shared" ref="AX5" si="15">IF(COUNTIF($C4:$AG5,AX$2)=0,"",COUNTIF($C4:$AG5,AX$2))</f>
        <v/>
      </c>
      <c r="AY5" s="55">
        <f t="shared" ref="AY5:AY6" si="16">SUM(AH5:AX5)</f>
        <v>0</v>
      </c>
    </row>
    <row r="6" spans="1:51" ht="17.25" thickBot="1" x14ac:dyDescent="0.35">
      <c r="A6" s="63"/>
      <c r="B6" s="40" t="s">
        <v>126</v>
      </c>
      <c r="C6" s="44"/>
      <c r="D6" s="42"/>
      <c r="E6" s="43"/>
      <c r="F6" s="44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  <c r="R6" s="41"/>
      <c r="S6" s="42"/>
      <c r="T6" s="42"/>
      <c r="U6" s="42"/>
      <c r="V6" s="42"/>
      <c r="W6" s="42"/>
      <c r="X6" s="42"/>
      <c r="Y6" s="42">
        <v>5</v>
      </c>
      <c r="Z6" s="42">
        <v>1</v>
      </c>
      <c r="AA6" s="42"/>
      <c r="AB6" s="42"/>
      <c r="AC6" s="49">
        <v>1</v>
      </c>
      <c r="AD6" s="44"/>
      <c r="AE6" s="42"/>
      <c r="AF6" s="42"/>
      <c r="AG6" s="43"/>
      <c r="AH6" s="10">
        <f>IF(SUM(C6:AG6)=0,"",SUM(C6:AG6))</f>
        <v>7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60"/>
      <c r="AY6" s="51">
        <f t="shared" si="16"/>
        <v>7</v>
      </c>
    </row>
    <row r="7" spans="1:51" x14ac:dyDescent="0.3">
      <c r="A7" s="64" t="s">
        <v>2</v>
      </c>
      <c r="B7" s="45" t="s">
        <v>128</v>
      </c>
      <c r="C7" s="18"/>
      <c r="D7" s="15"/>
      <c r="E7" s="19"/>
      <c r="F7" s="18"/>
      <c r="G7" s="15"/>
      <c r="H7" s="15"/>
      <c r="I7" s="15"/>
      <c r="J7" s="15"/>
      <c r="K7" s="15"/>
      <c r="L7" s="15"/>
      <c r="M7" s="15"/>
      <c r="N7" s="15"/>
      <c r="O7" s="15"/>
      <c r="P7" s="15" t="s">
        <v>54</v>
      </c>
      <c r="Q7" s="19"/>
      <c r="R7" s="46" t="s">
        <v>55</v>
      </c>
      <c r="S7" s="15" t="s">
        <v>1</v>
      </c>
      <c r="T7" s="15"/>
      <c r="U7" s="15" t="s">
        <v>56</v>
      </c>
      <c r="V7" s="15" t="s">
        <v>57</v>
      </c>
      <c r="W7" s="15" t="s">
        <v>57</v>
      </c>
      <c r="X7" s="15"/>
      <c r="Y7" s="15"/>
      <c r="Z7" s="15"/>
      <c r="AA7" s="15"/>
      <c r="AB7" s="15"/>
      <c r="AC7" s="48"/>
      <c r="AD7" s="18"/>
      <c r="AE7" s="15"/>
      <c r="AF7" s="15"/>
      <c r="AG7" s="19"/>
      <c r="AH7" s="8" t="s">
        <v>211</v>
      </c>
      <c r="AI7" s="3" t="s">
        <v>212</v>
      </c>
      <c r="AJ7" s="3" t="s">
        <v>213</v>
      </c>
      <c r="AK7" s="3" t="s">
        <v>214</v>
      </c>
      <c r="AL7" s="3" t="s">
        <v>215</v>
      </c>
      <c r="AM7" s="3" t="s">
        <v>216</v>
      </c>
      <c r="AN7" s="3" t="s">
        <v>217</v>
      </c>
      <c r="AO7" s="3" t="s">
        <v>218</v>
      </c>
      <c r="AP7" s="3" t="s">
        <v>219</v>
      </c>
      <c r="AQ7" s="3" t="s">
        <v>216</v>
      </c>
      <c r="AR7" s="3" t="s">
        <v>220</v>
      </c>
      <c r="AS7" s="3" t="s">
        <v>221</v>
      </c>
      <c r="AT7" s="3" t="s">
        <v>222</v>
      </c>
      <c r="AU7" s="3" t="s">
        <v>223</v>
      </c>
      <c r="AV7" s="3" t="s">
        <v>224</v>
      </c>
      <c r="AW7" s="3" t="s">
        <v>225</v>
      </c>
      <c r="AX7" s="56" t="s">
        <v>226</v>
      </c>
      <c r="AY7" s="50" t="s">
        <v>151</v>
      </c>
    </row>
    <row r="8" spans="1:51" x14ac:dyDescent="0.3">
      <c r="A8" s="62"/>
      <c r="B8" s="38" t="s">
        <v>129</v>
      </c>
      <c r="C8" s="11"/>
      <c r="D8" s="12"/>
      <c r="E8" s="16"/>
      <c r="F8" s="11"/>
      <c r="G8" s="12"/>
      <c r="H8" s="12"/>
      <c r="I8" s="12"/>
      <c r="J8" s="12"/>
      <c r="K8" s="12"/>
      <c r="L8" s="12"/>
      <c r="M8" s="12"/>
      <c r="N8" s="12"/>
      <c r="O8" s="12"/>
      <c r="P8" s="12">
        <v>8315</v>
      </c>
      <c r="Q8" s="16"/>
      <c r="R8" s="33">
        <v>8433</v>
      </c>
      <c r="S8" s="12">
        <v>8433</v>
      </c>
      <c r="T8" s="12"/>
      <c r="U8" s="12">
        <v>9016</v>
      </c>
      <c r="V8" s="12">
        <v>9016</v>
      </c>
      <c r="W8" s="12">
        <v>9016</v>
      </c>
      <c r="X8" s="12"/>
      <c r="Y8" s="12"/>
      <c r="Z8" s="12"/>
      <c r="AA8" s="12"/>
      <c r="AB8" s="12"/>
      <c r="AC8" s="20"/>
      <c r="AD8" s="11"/>
      <c r="AE8" s="12"/>
      <c r="AF8" s="12"/>
      <c r="AG8" s="16"/>
      <c r="AH8" s="9" t="str">
        <f t="shared" ref="AH8" si="17">IF(COUNTIF($C7:$AG8,AH$2)=0,"",COUNTIF($C7:$AG8,AH$2))</f>
        <v/>
      </c>
      <c r="AI8" s="5">
        <f t="shared" ref="AI8" si="18">IF(COUNTIF($C7:$AG8,AI$2)=0,"",COUNTIF($C7:$AG8,AI$2))</f>
        <v>4</v>
      </c>
      <c r="AJ8" s="5" t="str">
        <f t="shared" ref="AJ8" si="19">IF(COUNTIF($C7:$AG8,AJ$2)=0,"",COUNTIF($C7:$AG8,AJ$2))</f>
        <v/>
      </c>
      <c r="AK8" s="5" t="str">
        <f t="shared" ref="AK8" si="20">IF(COUNTIF($C7:$AG8,AK$2)=0,"",COUNTIF($C7:$AG8,AK$2))</f>
        <v/>
      </c>
      <c r="AL8" s="5" t="str">
        <f t="shared" ref="AL8" si="21">IF(COUNTIF($C7:$AG8,AL$2)=0,"",COUNTIF($C7:$AG8,AL$2))</f>
        <v/>
      </c>
      <c r="AM8" s="5" t="str">
        <f t="shared" ref="AM8" si="22">IF(COUNTIF($C7:$AG8,AM$2)=0,"",COUNTIF($C7:$AG8,AM$2))</f>
        <v/>
      </c>
      <c r="AN8" s="5">
        <f t="shared" ref="AN8" si="23">IF(COUNTIF($C7:$AG8,AN$2)=0,"",COUNTIF($C7:$AG8,AN$2))</f>
        <v>2</v>
      </c>
      <c r="AO8" s="5" t="str">
        <f t="shared" ref="AO8" si="24">IF(COUNTIF($C7:$AG8,AO$2)=0,"",COUNTIF($C7:$AG8,AO$2))</f>
        <v/>
      </c>
      <c r="AP8" s="5" t="str">
        <f t="shared" ref="AP8" si="25">IF(COUNTIF($C7:$AG8,AP$2)=0,"",COUNTIF($C7:$AG8,AP$2))</f>
        <v/>
      </c>
      <c r="AQ8" s="5" t="str">
        <f t="shared" ref="AQ8" si="26">IF(COUNTIF($C7:$AG8,AQ$2)=0,"",COUNTIF($C7:$AG8,AQ$2))</f>
        <v/>
      </c>
      <c r="AR8" s="5" t="str">
        <f t="shared" ref="AR8" si="27">IF(COUNTIF($C7:$AG8,AR$2)=0,"",COUNTIF($C7:$AG8,AR$2))</f>
        <v/>
      </c>
      <c r="AS8" s="5" t="str">
        <f t="shared" ref="AS8" si="28">IF(COUNTIF($C7:$AG8,AS$2)=0,"",COUNTIF($C7:$AG8,AS$2))</f>
        <v/>
      </c>
      <c r="AT8" s="5" t="str">
        <f t="shared" ref="AT8" si="29">IF(COUNTIF($C7:$AG8,AT$2)=0,"",COUNTIF($C7:$AG8,AT$2))</f>
        <v/>
      </c>
      <c r="AU8" s="5" t="str">
        <f t="shared" ref="AU8" si="30">IF(COUNTIF($C7:$AG8,AU$2)=0,"",COUNTIF($C7:$AG8,AU$2))</f>
        <v/>
      </c>
      <c r="AV8" s="5" t="str">
        <f t="shared" ref="AV8" si="31">IF(COUNTIF($C7:$AG8,AV$2)=0,"",COUNTIF($C7:$AG8,AV$2))</f>
        <v/>
      </c>
      <c r="AW8" s="5" t="str">
        <f t="shared" ref="AW8" si="32">IF(COUNTIF($C7:$AG8,AW$2)=0,"",COUNTIF($C7:$AG8,AW$2))</f>
        <v/>
      </c>
      <c r="AX8" s="57" t="str">
        <f t="shared" ref="AX8" si="33">IF(COUNTIF($C7:$AG8,AX$2)=0,"",COUNTIF($C7:$AG8,AX$2))</f>
        <v/>
      </c>
      <c r="AY8" s="51">
        <f>SUM(AH8:AX8)</f>
        <v>6</v>
      </c>
    </row>
    <row r="9" spans="1:51" x14ac:dyDescent="0.3">
      <c r="A9" s="62"/>
      <c r="B9" s="39" t="s">
        <v>130</v>
      </c>
      <c r="C9" s="13"/>
      <c r="D9" s="14"/>
      <c r="E9" s="17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7"/>
      <c r="R9" s="34"/>
      <c r="S9" s="14"/>
      <c r="T9" s="14"/>
      <c r="U9" s="14"/>
      <c r="V9" s="14"/>
      <c r="W9" s="14"/>
      <c r="X9" s="14"/>
      <c r="Y9" s="14"/>
      <c r="Z9" s="14"/>
      <c r="AA9" s="14"/>
      <c r="AB9" s="14"/>
      <c r="AC9" s="21"/>
      <c r="AD9" s="13"/>
      <c r="AE9" s="14"/>
      <c r="AF9" s="14"/>
      <c r="AG9" s="17"/>
      <c r="AH9" s="25" t="s">
        <v>227</v>
      </c>
      <c r="AI9" s="53" t="s">
        <v>228</v>
      </c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58"/>
      <c r="AY9" s="54"/>
    </row>
    <row r="10" spans="1:51" x14ac:dyDescent="0.3">
      <c r="A10" s="62"/>
      <c r="B10" s="39" t="s">
        <v>131</v>
      </c>
      <c r="C10" s="13"/>
      <c r="D10" s="14"/>
      <c r="E10" s="17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7"/>
      <c r="R10" s="3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1"/>
      <c r="AD10" s="13"/>
      <c r="AE10" s="14"/>
      <c r="AF10" s="14"/>
      <c r="AG10" s="17"/>
      <c r="AH10" s="24" t="str">
        <f t="shared" ref="AH10" si="34">IF(COUNTIF($C9:$AG10,AH$4)=0,"",COUNTIF($C9:$AG10,AH$4))</f>
        <v/>
      </c>
      <c r="AI10" s="23" t="str">
        <f t="shared" ref="AI10" si="35">IF(COUNTIF($C9:$AG10,AI$4)=0,"",COUNTIF($C9:$AG10,AI$4))</f>
        <v/>
      </c>
      <c r="AJ10" s="23" t="str">
        <f t="shared" ref="AJ10" si="36">IF(COUNTIF($C9:$AG10,AJ$2)=0,"",COUNTIF($C9:$AG10,AJ$2))</f>
        <v/>
      </c>
      <c r="AK10" s="23" t="str">
        <f t="shared" ref="AK10" si="37">IF(COUNTIF($C9:$AG10,AK$2)=0,"",COUNTIF($C9:$AG10,AK$2))</f>
        <v/>
      </c>
      <c r="AL10" s="23" t="str">
        <f t="shared" ref="AL10" si="38">IF(COUNTIF($C9:$AG10,AL$2)=0,"",COUNTIF($C9:$AG10,AL$2))</f>
        <v/>
      </c>
      <c r="AM10" s="23" t="str">
        <f t="shared" ref="AM10" si="39">IF(COUNTIF($C9:$AG10,AM$2)=0,"",COUNTIF($C9:$AG10,AM$2))</f>
        <v/>
      </c>
      <c r="AN10" s="23" t="str">
        <f t="shared" ref="AN10" si="40">IF(COUNTIF($C9:$AG10,AN$2)=0,"",COUNTIF($C9:$AG10,AN$2))</f>
        <v/>
      </c>
      <c r="AO10" s="23" t="str">
        <f t="shared" ref="AO10" si="41">IF(COUNTIF($C9:$AG10,AO$2)=0,"",COUNTIF($C9:$AG10,AO$2))</f>
        <v/>
      </c>
      <c r="AP10" s="23" t="str">
        <f t="shared" ref="AP10" si="42">IF(COUNTIF($C9:$AG10,AP$2)=0,"",COUNTIF($C9:$AG10,AP$2))</f>
        <v/>
      </c>
      <c r="AQ10" s="23" t="str">
        <f t="shared" ref="AQ10" si="43">IF(COUNTIF($C9:$AG10,AQ$2)=0,"",COUNTIF($C9:$AG10,AQ$2))</f>
        <v/>
      </c>
      <c r="AR10" s="23" t="str">
        <f t="shared" ref="AR10" si="44">IF(COUNTIF($C9:$AG10,AR$2)=0,"",COUNTIF($C9:$AG10,AR$2))</f>
        <v/>
      </c>
      <c r="AS10" s="23" t="str">
        <f t="shared" ref="AS10" si="45">IF(COUNTIF($C9:$AG10,AS$2)=0,"",COUNTIF($C9:$AG10,AS$2))</f>
        <v/>
      </c>
      <c r="AT10" s="23" t="str">
        <f t="shared" ref="AT10" si="46">IF(COUNTIF($C9:$AG10,AT$2)=0,"",COUNTIF($C9:$AG10,AT$2))</f>
        <v/>
      </c>
      <c r="AU10" s="23" t="str">
        <f t="shared" ref="AU10" si="47">IF(COUNTIF($C9:$AG10,AU$2)=0,"",COUNTIF($C9:$AG10,AU$2))</f>
        <v/>
      </c>
      <c r="AV10" s="23" t="str">
        <f t="shared" ref="AV10" si="48">IF(COUNTIF($C9:$AG10,AV$2)=0,"",COUNTIF($C9:$AG10,AV$2))</f>
        <v/>
      </c>
      <c r="AW10" s="23" t="str">
        <f t="shared" ref="AW10" si="49">IF(COUNTIF($C9:$AG10,AW$2)=0,"",COUNTIF($C9:$AG10,AW$2))</f>
        <v/>
      </c>
      <c r="AX10" s="59" t="str">
        <f t="shared" ref="AX10" si="50">IF(COUNTIF($C9:$AG10,AX$2)=0,"",COUNTIF($C9:$AG10,AX$2))</f>
        <v/>
      </c>
      <c r="AY10" s="55">
        <f t="shared" ref="AY10:AY11" si="51">SUM(AH10:AX10)</f>
        <v>0</v>
      </c>
    </row>
    <row r="11" spans="1:51" ht="17.25" thickBot="1" x14ac:dyDescent="0.35">
      <c r="A11" s="63"/>
      <c r="B11" s="40" t="s">
        <v>126</v>
      </c>
      <c r="C11" s="44"/>
      <c r="D11" s="42"/>
      <c r="E11" s="43"/>
      <c r="F11" s="44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  <c r="R11" s="41"/>
      <c r="S11" s="42"/>
      <c r="T11" s="42"/>
      <c r="U11" s="42"/>
      <c r="V11" s="42"/>
      <c r="W11" s="42"/>
      <c r="X11" s="42"/>
      <c r="Y11" s="42">
        <v>3</v>
      </c>
      <c r="Z11" s="42">
        <v>21</v>
      </c>
      <c r="AA11" s="42">
        <v>23</v>
      </c>
      <c r="AB11" s="42">
        <v>16</v>
      </c>
      <c r="AC11" s="49">
        <v>5</v>
      </c>
      <c r="AD11" s="44">
        <v>3</v>
      </c>
      <c r="AE11" s="42"/>
      <c r="AF11" s="42">
        <v>2</v>
      </c>
      <c r="AG11" s="43"/>
      <c r="AH11" s="10">
        <f>IF(SUM(C11:AG11)=0,"",SUM(C11:AG11))</f>
        <v>73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60"/>
      <c r="AY11" s="51">
        <f t="shared" si="51"/>
        <v>73</v>
      </c>
    </row>
    <row r="12" spans="1:51" x14ac:dyDescent="0.3">
      <c r="A12" s="64" t="s">
        <v>168</v>
      </c>
      <c r="B12" s="45" t="s">
        <v>134</v>
      </c>
      <c r="C12" s="18"/>
      <c r="D12" s="15"/>
      <c r="E12" s="19"/>
      <c r="F12" s="1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9"/>
      <c r="R12" s="46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48"/>
      <c r="AD12" s="18"/>
      <c r="AE12" s="15"/>
      <c r="AF12" s="15"/>
      <c r="AG12" s="19"/>
      <c r="AH12" s="8" t="s">
        <v>200</v>
      </c>
      <c r="AI12" s="3" t="s">
        <v>150</v>
      </c>
      <c r="AJ12" s="3" t="s">
        <v>229</v>
      </c>
      <c r="AK12" s="3" t="s">
        <v>230</v>
      </c>
      <c r="AL12" s="3" t="s">
        <v>154</v>
      </c>
      <c r="AM12" s="3" t="s">
        <v>231</v>
      </c>
      <c r="AN12" s="3" t="s">
        <v>201</v>
      </c>
      <c r="AO12" s="3" t="s">
        <v>111</v>
      </c>
      <c r="AP12" s="3" t="s">
        <v>160</v>
      </c>
      <c r="AQ12" s="3" t="s">
        <v>177</v>
      </c>
      <c r="AR12" s="3" t="s">
        <v>209</v>
      </c>
      <c r="AS12" s="3" t="s">
        <v>199</v>
      </c>
      <c r="AT12" s="3" t="s">
        <v>232</v>
      </c>
      <c r="AU12" s="3" t="s">
        <v>233</v>
      </c>
      <c r="AV12" s="3" t="s">
        <v>234</v>
      </c>
      <c r="AW12" s="3" t="s">
        <v>105</v>
      </c>
      <c r="AX12" s="56" t="s">
        <v>235</v>
      </c>
      <c r="AY12" s="50" t="s">
        <v>180</v>
      </c>
    </row>
    <row r="13" spans="1:51" x14ac:dyDescent="0.3">
      <c r="A13" s="62"/>
      <c r="B13" s="38" t="s">
        <v>135</v>
      </c>
      <c r="C13" s="11"/>
      <c r="D13" s="12"/>
      <c r="E13" s="16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6"/>
      <c r="R13" s="33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0"/>
      <c r="AD13" s="11"/>
      <c r="AE13" s="12"/>
      <c r="AF13" s="12"/>
      <c r="AG13" s="16"/>
      <c r="AH13" s="9" t="str">
        <f t="shared" ref="AH13:AX13" si="52">IF(COUNTIF($C12:$AG13,AH$2)=0,"",COUNTIF($C12:$AG13,AH$2))</f>
        <v/>
      </c>
      <c r="AI13" s="5" t="str">
        <f t="shared" si="52"/>
        <v/>
      </c>
      <c r="AJ13" s="5" t="str">
        <f t="shared" si="52"/>
        <v/>
      </c>
      <c r="AK13" s="5" t="str">
        <f t="shared" si="52"/>
        <v/>
      </c>
      <c r="AL13" s="5" t="str">
        <f t="shared" si="52"/>
        <v/>
      </c>
      <c r="AM13" s="5" t="str">
        <f t="shared" si="52"/>
        <v/>
      </c>
      <c r="AN13" s="5" t="str">
        <f t="shared" si="52"/>
        <v/>
      </c>
      <c r="AO13" s="5" t="str">
        <f t="shared" si="52"/>
        <v/>
      </c>
      <c r="AP13" s="5" t="str">
        <f t="shared" si="52"/>
        <v/>
      </c>
      <c r="AQ13" s="5" t="str">
        <f t="shared" si="52"/>
        <v/>
      </c>
      <c r="AR13" s="5" t="str">
        <f t="shared" si="52"/>
        <v/>
      </c>
      <c r="AS13" s="5" t="str">
        <f t="shared" si="52"/>
        <v/>
      </c>
      <c r="AT13" s="5" t="str">
        <f t="shared" si="52"/>
        <v/>
      </c>
      <c r="AU13" s="5" t="str">
        <f t="shared" si="52"/>
        <v/>
      </c>
      <c r="AV13" s="5" t="str">
        <f t="shared" si="52"/>
        <v/>
      </c>
      <c r="AW13" s="5" t="str">
        <f t="shared" si="52"/>
        <v/>
      </c>
      <c r="AX13" s="57" t="str">
        <f t="shared" si="52"/>
        <v/>
      </c>
      <c r="AY13" s="51">
        <f t="shared" ref="AY13" si="53">SUM(AH13:AX13)</f>
        <v>0</v>
      </c>
    </row>
    <row r="14" spans="1:51" x14ac:dyDescent="0.3">
      <c r="A14" s="62"/>
      <c r="B14" s="39" t="s">
        <v>136</v>
      </c>
      <c r="C14" s="13"/>
      <c r="D14" s="14"/>
      <c r="E14" s="17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7"/>
      <c r="R14" s="3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1"/>
      <c r="AD14" s="13"/>
      <c r="AE14" s="14"/>
      <c r="AF14" s="14"/>
      <c r="AG14" s="17"/>
      <c r="AH14" s="25" t="s">
        <v>106</v>
      </c>
      <c r="AI14" s="53" t="s">
        <v>236</v>
      </c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58"/>
      <c r="AY14" s="54"/>
    </row>
    <row r="15" spans="1:51" x14ac:dyDescent="0.3">
      <c r="A15" s="62"/>
      <c r="B15" s="39" t="s">
        <v>131</v>
      </c>
      <c r="C15" s="13"/>
      <c r="D15" s="14"/>
      <c r="E15" s="17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7"/>
      <c r="R15" s="3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1"/>
      <c r="AD15" s="13"/>
      <c r="AE15" s="14"/>
      <c r="AF15" s="14"/>
      <c r="AG15" s="17"/>
      <c r="AH15" s="24" t="str">
        <f>IF(COUNTIF($C14:$AG15,AH$4)=0,"",COUNTIF($C14:$AG15,AH$4))</f>
        <v/>
      </c>
      <c r="AI15" s="23" t="str">
        <f>IF(COUNTIF($C14:$AG15,AI$4)=0,"",COUNTIF($C14:$AG15,AI$4))</f>
        <v/>
      </c>
      <c r="AJ15" s="23" t="str">
        <f t="shared" ref="AJ15:AX15" si="54">IF(COUNTIF($C14:$AG15,AJ$2)=0,"",COUNTIF($C14:$AG15,AJ$2))</f>
        <v/>
      </c>
      <c r="AK15" s="23" t="str">
        <f t="shared" si="54"/>
        <v/>
      </c>
      <c r="AL15" s="23" t="str">
        <f t="shared" si="54"/>
        <v/>
      </c>
      <c r="AM15" s="23" t="str">
        <f t="shared" si="54"/>
        <v/>
      </c>
      <c r="AN15" s="23" t="str">
        <f t="shared" si="54"/>
        <v/>
      </c>
      <c r="AO15" s="23" t="str">
        <f t="shared" si="54"/>
        <v/>
      </c>
      <c r="AP15" s="23" t="str">
        <f t="shared" si="54"/>
        <v/>
      </c>
      <c r="AQ15" s="23" t="str">
        <f t="shared" si="54"/>
        <v/>
      </c>
      <c r="AR15" s="23" t="str">
        <f t="shared" si="54"/>
        <v/>
      </c>
      <c r="AS15" s="23" t="str">
        <f t="shared" si="54"/>
        <v/>
      </c>
      <c r="AT15" s="23" t="str">
        <f t="shared" si="54"/>
        <v/>
      </c>
      <c r="AU15" s="23" t="str">
        <f t="shared" si="54"/>
        <v/>
      </c>
      <c r="AV15" s="23" t="str">
        <f t="shared" si="54"/>
        <v/>
      </c>
      <c r="AW15" s="23" t="str">
        <f t="shared" si="54"/>
        <v/>
      </c>
      <c r="AX15" s="59" t="str">
        <f t="shared" si="54"/>
        <v/>
      </c>
      <c r="AY15" s="55">
        <f t="shared" ref="AY15:AY16" si="55">SUM(AH15:AX15)</f>
        <v>0</v>
      </c>
    </row>
    <row r="16" spans="1:51" ht="17.25" thickBot="1" x14ac:dyDescent="0.35">
      <c r="A16" s="63"/>
      <c r="B16" s="40" t="s">
        <v>126</v>
      </c>
      <c r="C16" s="44"/>
      <c r="D16" s="42"/>
      <c r="E16" s="43"/>
      <c r="F16" s="4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41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9">
        <v>1</v>
      </c>
      <c r="AD16" s="44"/>
      <c r="AE16" s="42"/>
      <c r="AF16" s="42">
        <v>2</v>
      </c>
      <c r="AG16" s="43"/>
      <c r="AH16" s="10">
        <f>IF(SUM(C16:AG16)=0,"",SUM(C16:AG16))</f>
        <v>3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60"/>
      <c r="AY16" s="51">
        <f t="shared" si="55"/>
        <v>3</v>
      </c>
    </row>
    <row r="17" spans="1:51" x14ac:dyDescent="0.3">
      <c r="A17" s="64" t="s">
        <v>11</v>
      </c>
      <c r="B17" s="45" t="s">
        <v>134</v>
      </c>
      <c r="C17" s="18"/>
      <c r="D17" s="15"/>
      <c r="E17" s="19"/>
      <c r="F17" s="18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9"/>
      <c r="R17" s="46"/>
      <c r="S17" s="15"/>
      <c r="T17" s="15"/>
      <c r="U17" s="15"/>
      <c r="V17" s="15"/>
      <c r="W17" s="15"/>
      <c r="X17" s="15" t="s">
        <v>58</v>
      </c>
      <c r="Y17" s="15"/>
      <c r="Z17" s="15"/>
      <c r="AA17" s="15"/>
      <c r="AB17" s="15"/>
      <c r="AC17" s="48"/>
      <c r="AD17" s="18"/>
      <c r="AE17" s="15"/>
      <c r="AF17" s="15"/>
      <c r="AG17" s="19"/>
      <c r="AH17" s="8" t="s">
        <v>237</v>
      </c>
      <c r="AI17" s="3" t="s">
        <v>238</v>
      </c>
      <c r="AJ17" s="3" t="s">
        <v>239</v>
      </c>
      <c r="AK17" s="3" t="s">
        <v>206</v>
      </c>
      <c r="AL17" s="3" t="s">
        <v>103</v>
      </c>
      <c r="AM17" s="3" t="s">
        <v>240</v>
      </c>
      <c r="AN17" s="3" t="s">
        <v>201</v>
      </c>
      <c r="AO17" s="3" t="s">
        <v>178</v>
      </c>
      <c r="AP17" s="3" t="s">
        <v>241</v>
      </c>
      <c r="AQ17" s="3" t="s">
        <v>208</v>
      </c>
      <c r="AR17" s="3" t="s">
        <v>104</v>
      </c>
      <c r="AS17" s="3" t="s">
        <v>182</v>
      </c>
      <c r="AT17" s="3" t="s">
        <v>242</v>
      </c>
      <c r="AU17" s="3" t="s">
        <v>101</v>
      </c>
      <c r="AV17" s="3" t="s">
        <v>102</v>
      </c>
      <c r="AW17" s="3" t="s">
        <v>179</v>
      </c>
      <c r="AX17" s="56" t="s">
        <v>183</v>
      </c>
      <c r="AY17" s="50" t="s">
        <v>181</v>
      </c>
    </row>
    <row r="18" spans="1:51" x14ac:dyDescent="0.3">
      <c r="A18" s="62"/>
      <c r="B18" s="38" t="s">
        <v>91</v>
      </c>
      <c r="C18" s="11"/>
      <c r="D18" s="12"/>
      <c r="E18" s="16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6"/>
      <c r="R18" s="33"/>
      <c r="S18" s="12"/>
      <c r="T18" s="12"/>
      <c r="U18" s="12"/>
      <c r="V18" s="12"/>
      <c r="W18" s="12"/>
      <c r="X18" s="12">
        <v>9031</v>
      </c>
      <c r="Y18" s="12"/>
      <c r="Z18" s="12"/>
      <c r="AA18" s="12"/>
      <c r="AB18" s="12"/>
      <c r="AC18" s="20"/>
      <c r="AD18" s="11"/>
      <c r="AE18" s="12"/>
      <c r="AF18" s="12"/>
      <c r="AG18" s="16"/>
      <c r="AH18" s="9" t="str">
        <f t="shared" ref="AH18" si="56">IF(COUNTIF($C17:$AG18,AH$2)=0,"",COUNTIF($C17:$AG18,AH$2))</f>
        <v/>
      </c>
      <c r="AI18" s="5" t="str">
        <f t="shared" ref="AI18" si="57">IF(COUNTIF($C17:$AG18,AI$2)=0,"",COUNTIF($C17:$AG18,AI$2))</f>
        <v/>
      </c>
      <c r="AJ18" s="5" t="str">
        <f t="shared" ref="AJ18" si="58">IF(COUNTIF($C17:$AG18,AJ$2)=0,"",COUNTIF($C17:$AG18,AJ$2))</f>
        <v/>
      </c>
      <c r="AK18" s="5" t="str">
        <f t="shared" ref="AK18" si="59">IF(COUNTIF($C17:$AG18,AK$2)=0,"",COUNTIF($C17:$AG18,AK$2))</f>
        <v/>
      </c>
      <c r="AL18" s="5" t="str">
        <f t="shared" ref="AL18" si="60">IF(COUNTIF($C17:$AG18,AL$2)=0,"",COUNTIF($C17:$AG18,AL$2))</f>
        <v/>
      </c>
      <c r="AM18" s="5" t="str">
        <f t="shared" ref="AM18" si="61">IF(COUNTIF($C17:$AG18,AM$2)=0,"",COUNTIF($C17:$AG18,AM$2))</f>
        <v/>
      </c>
      <c r="AN18" s="5" t="str">
        <f t="shared" ref="AN18" si="62">IF(COUNTIF($C17:$AG18,AN$2)=0,"",COUNTIF($C17:$AG18,AN$2))</f>
        <v/>
      </c>
      <c r="AO18" s="5" t="str">
        <f t="shared" ref="AO18" si="63">IF(COUNTIF($C17:$AG18,AO$2)=0,"",COUNTIF($C17:$AG18,AO$2))</f>
        <v/>
      </c>
      <c r="AP18" s="5" t="str">
        <f t="shared" ref="AP18" si="64">IF(COUNTIF($C17:$AG18,AP$2)=0,"",COUNTIF($C17:$AG18,AP$2))</f>
        <v/>
      </c>
      <c r="AQ18" s="5" t="str">
        <f t="shared" ref="AQ18" si="65">IF(COUNTIF($C17:$AG18,AQ$2)=0,"",COUNTIF($C17:$AG18,AQ$2))</f>
        <v/>
      </c>
      <c r="AR18" s="5">
        <f t="shared" ref="AR18" si="66">IF(COUNTIF($C17:$AG18,AR$2)=0,"",COUNTIF($C17:$AG18,AR$2))</f>
        <v>1</v>
      </c>
      <c r="AS18" s="5" t="str">
        <f t="shared" ref="AS18" si="67">IF(COUNTIF($C17:$AG18,AS$2)=0,"",COUNTIF($C17:$AG18,AS$2))</f>
        <v/>
      </c>
      <c r="AT18" s="5" t="str">
        <f t="shared" ref="AT18" si="68">IF(COUNTIF($C17:$AG18,AT$2)=0,"",COUNTIF($C17:$AG18,AT$2))</f>
        <v/>
      </c>
      <c r="AU18" s="5" t="str">
        <f t="shared" ref="AU18" si="69">IF(COUNTIF($C17:$AG18,AU$2)=0,"",COUNTIF($C17:$AG18,AU$2))</f>
        <v/>
      </c>
      <c r="AV18" s="5" t="str">
        <f t="shared" ref="AV18" si="70">IF(COUNTIF($C17:$AG18,AV$2)=0,"",COUNTIF($C17:$AG18,AV$2))</f>
        <v/>
      </c>
      <c r="AW18" s="5" t="str">
        <f t="shared" ref="AW18" si="71">IF(COUNTIF($C17:$AG18,AW$2)=0,"",COUNTIF($C17:$AG18,AW$2))</f>
        <v/>
      </c>
      <c r="AX18" s="57" t="str">
        <f t="shared" ref="AX18" si="72">IF(COUNTIF($C17:$AG18,AX$2)=0,"",COUNTIF($C17:$AG18,AX$2))</f>
        <v/>
      </c>
      <c r="AY18" s="51">
        <f t="shared" ref="AY18" si="73">SUM(AH18:AX18)</f>
        <v>1</v>
      </c>
    </row>
    <row r="19" spans="1:51" x14ac:dyDescent="0.3">
      <c r="A19" s="62"/>
      <c r="B19" s="39" t="s">
        <v>136</v>
      </c>
      <c r="C19" s="13"/>
      <c r="D19" s="14"/>
      <c r="E19" s="17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7"/>
      <c r="R19" s="3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21"/>
      <c r="AD19" s="13"/>
      <c r="AE19" s="14"/>
      <c r="AF19" s="14"/>
      <c r="AG19" s="17"/>
      <c r="AH19" s="25" t="s">
        <v>243</v>
      </c>
      <c r="AI19" s="53" t="s">
        <v>228</v>
      </c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58"/>
      <c r="AY19" s="54"/>
    </row>
    <row r="20" spans="1:51" x14ac:dyDescent="0.3">
      <c r="A20" s="62"/>
      <c r="B20" s="39" t="s">
        <v>131</v>
      </c>
      <c r="C20" s="13"/>
      <c r="D20" s="14"/>
      <c r="E20" s="17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7"/>
      <c r="R20" s="3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21"/>
      <c r="AD20" s="13"/>
      <c r="AE20" s="14"/>
      <c r="AF20" s="14"/>
      <c r="AG20" s="17"/>
      <c r="AH20" s="24" t="str">
        <f t="shared" ref="AH20" si="74">IF(COUNTIF($C19:$AG20,AH$4)=0,"",COUNTIF($C19:$AG20,AH$4))</f>
        <v/>
      </c>
      <c r="AI20" s="23" t="str">
        <f t="shared" ref="AI20" si="75">IF(COUNTIF($C19:$AG20,AI$4)=0,"",COUNTIF($C19:$AG20,AI$4))</f>
        <v/>
      </c>
      <c r="AJ20" s="23" t="str">
        <f t="shared" ref="AJ20" si="76">IF(COUNTIF($C19:$AG20,AJ$2)=0,"",COUNTIF($C19:$AG20,AJ$2))</f>
        <v/>
      </c>
      <c r="AK20" s="23" t="str">
        <f t="shared" ref="AK20" si="77">IF(COUNTIF($C19:$AG20,AK$2)=0,"",COUNTIF($C19:$AG20,AK$2))</f>
        <v/>
      </c>
      <c r="AL20" s="23" t="str">
        <f t="shared" ref="AL20" si="78">IF(COUNTIF($C19:$AG20,AL$2)=0,"",COUNTIF($C19:$AG20,AL$2))</f>
        <v/>
      </c>
      <c r="AM20" s="23" t="str">
        <f t="shared" ref="AM20" si="79">IF(COUNTIF($C19:$AG20,AM$2)=0,"",COUNTIF($C19:$AG20,AM$2))</f>
        <v/>
      </c>
      <c r="AN20" s="23" t="str">
        <f t="shared" ref="AN20" si="80">IF(COUNTIF($C19:$AG20,AN$2)=0,"",COUNTIF($C19:$AG20,AN$2))</f>
        <v/>
      </c>
      <c r="AO20" s="23" t="str">
        <f t="shared" ref="AO20" si="81">IF(COUNTIF($C19:$AG20,AO$2)=0,"",COUNTIF($C19:$AG20,AO$2))</f>
        <v/>
      </c>
      <c r="AP20" s="23" t="str">
        <f t="shared" ref="AP20" si="82">IF(COUNTIF($C19:$AG20,AP$2)=0,"",COUNTIF($C19:$AG20,AP$2))</f>
        <v/>
      </c>
      <c r="AQ20" s="23" t="str">
        <f t="shared" ref="AQ20" si="83">IF(COUNTIF($C19:$AG20,AQ$2)=0,"",COUNTIF($C19:$AG20,AQ$2))</f>
        <v/>
      </c>
      <c r="AR20" s="23" t="str">
        <f t="shared" ref="AR20" si="84">IF(COUNTIF($C19:$AG20,AR$2)=0,"",COUNTIF($C19:$AG20,AR$2))</f>
        <v/>
      </c>
      <c r="AS20" s="23" t="str">
        <f t="shared" ref="AS20" si="85">IF(COUNTIF($C19:$AG20,AS$2)=0,"",COUNTIF($C19:$AG20,AS$2))</f>
        <v/>
      </c>
      <c r="AT20" s="23" t="str">
        <f t="shared" ref="AT20" si="86">IF(COUNTIF($C19:$AG20,AT$2)=0,"",COUNTIF($C19:$AG20,AT$2))</f>
        <v/>
      </c>
      <c r="AU20" s="23" t="str">
        <f t="shared" ref="AU20" si="87">IF(COUNTIF($C19:$AG20,AU$2)=0,"",COUNTIF($C19:$AG20,AU$2))</f>
        <v/>
      </c>
      <c r="AV20" s="23" t="str">
        <f t="shared" ref="AV20" si="88">IF(COUNTIF($C19:$AG20,AV$2)=0,"",COUNTIF($C19:$AG20,AV$2))</f>
        <v/>
      </c>
      <c r="AW20" s="23" t="str">
        <f t="shared" ref="AW20" si="89">IF(COUNTIF($C19:$AG20,AW$2)=0,"",COUNTIF($C19:$AG20,AW$2))</f>
        <v/>
      </c>
      <c r="AX20" s="59" t="str">
        <f t="shared" ref="AX20" si="90">IF(COUNTIF($C19:$AG20,AX$2)=0,"",COUNTIF($C19:$AG20,AX$2))</f>
        <v/>
      </c>
      <c r="AY20" s="55">
        <f t="shared" ref="AY20:AY100" si="91">SUM(AH20:AX20)</f>
        <v>0</v>
      </c>
    </row>
    <row r="21" spans="1:51" ht="17.25" thickBot="1" x14ac:dyDescent="0.35">
      <c r="A21" s="63"/>
      <c r="B21" s="40" t="s">
        <v>126</v>
      </c>
      <c r="C21" s="44"/>
      <c r="D21" s="42"/>
      <c r="E21" s="43"/>
      <c r="F21" s="44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1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9"/>
      <c r="AD21" s="44"/>
      <c r="AE21" s="42"/>
      <c r="AF21" s="42"/>
      <c r="AG21" s="43"/>
      <c r="AH21" s="10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60"/>
      <c r="AY21" s="51">
        <f t="shared" si="91"/>
        <v>0</v>
      </c>
    </row>
    <row r="22" spans="1:51" x14ac:dyDescent="0.3">
      <c r="A22" s="64" t="s">
        <v>125</v>
      </c>
      <c r="B22" s="45" t="s">
        <v>134</v>
      </c>
      <c r="C22" s="18"/>
      <c r="D22" s="15"/>
      <c r="E22" s="19" t="s">
        <v>117</v>
      </c>
      <c r="F22" s="18" t="s">
        <v>118</v>
      </c>
      <c r="G22" s="15" t="s">
        <v>113</v>
      </c>
      <c r="H22" s="15"/>
      <c r="I22" s="15"/>
      <c r="J22" s="15"/>
      <c r="K22" s="15"/>
      <c r="L22" s="15"/>
      <c r="M22" s="15"/>
      <c r="N22" s="15"/>
      <c r="O22" s="15"/>
      <c r="P22" s="15"/>
      <c r="Q22" s="19"/>
      <c r="R22" s="46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48"/>
      <c r="AD22" s="18"/>
      <c r="AE22" s="15"/>
      <c r="AF22" s="15"/>
      <c r="AG22" s="19"/>
      <c r="AH22" s="8" t="s">
        <v>244</v>
      </c>
      <c r="AI22" s="3" t="s">
        <v>245</v>
      </c>
      <c r="AJ22" s="3" t="s">
        <v>246</v>
      </c>
      <c r="AK22" s="3" t="s">
        <v>247</v>
      </c>
      <c r="AL22" s="3" t="s">
        <v>248</v>
      </c>
      <c r="AM22" s="3" t="s">
        <v>202</v>
      </c>
      <c r="AN22" s="3" t="s">
        <v>249</v>
      </c>
      <c r="AO22" s="3" t="s">
        <v>250</v>
      </c>
      <c r="AP22" s="3" t="s">
        <v>251</v>
      </c>
      <c r="AQ22" s="3" t="s">
        <v>252</v>
      </c>
      <c r="AR22" s="3" t="s">
        <v>253</v>
      </c>
      <c r="AS22" s="3" t="s">
        <v>254</v>
      </c>
      <c r="AT22" s="3" t="s">
        <v>255</v>
      </c>
      <c r="AU22" s="3" t="s">
        <v>256</v>
      </c>
      <c r="AV22" s="3" t="s">
        <v>257</v>
      </c>
      <c r="AW22" s="3" t="s">
        <v>105</v>
      </c>
      <c r="AX22" s="56" t="s">
        <v>258</v>
      </c>
      <c r="AY22" s="50" t="s">
        <v>184</v>
      </c>
    </row>
    <row r="23" spans="1:51" x14ac:dyDescent="0.3">
      <c r="A23" s="62"/>
      <c r="B23" s="38" t="s">
        <v>135</v>
      </c>
      <c r="C23" s="11"/>
      <c r="D23" s="12"/>
      <c r="E23" s="16">
        <v>7375</v>
      </c>
      <c r="F23" s="11">
        <v>7375</v>
      </c>
      <c r="G23" s="12">
        <v>7505</v>
      </c>
      <c r="H23" s="12"/>
      <c r="I23" s="12"/>
      <c r="J23" s="12"/>
      <c r="K23" s="12"/>
      <c r="L23" s="12"/>
      <c r="M23" s="12"/>
      <c r="N23" s="12"/>
      <c r="O23" s="12"/>
      <c r="P23" s="12"/>
      <c r="Q23" s="16"/>
      <c r="R23" s="3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20"/>
      <c r="AD23" s="11"/>
      <c r="AE23" s="12"/>
      <c r="AF23" s="12"/>
      <c r="AG23" s="16"/>
      <c r="AH23" s="9">
        <f t="shared" ref="AH23" si="92">IF(COUNTIF($C22:$AG23,AH$2)=0,"",COUNTIF($C22:$AG23,AH$2))</f>
        <v>1</v>
      </c>
      <c r="AI23" s="5">
        <f t="shared" ref="AI23" si="93">IF(COUNTIF($C22:$AG23,AI$2)=0,"",COUNTIF($C22:$AG23,AI$2))</f>
        <v>1</v>
      </c>
      <c r="AJ23" s="5" t="str">
        <f t="shared" ref="AJ23" si="94">IF(COUNTIF($C22:$AG23,AJ$2)=0,"",COUNTIF($C22:$AG23,AJ$2))</f>
        <v/>
      </c>
      <c r="AK23" s="5" t="str">
        <f t="shared" ref="AK23" si="95">IF(COUNTIF($C22:$AG23,AK$2)=0,"",COUNTIF($C22:$AG23,AK$2))</f>
        <v/>
      </c>
      <c r="AL23" s="5" t="str">
        <f t="shared" ref="AL23" si="96">IF(COUNTIF($C22:$AG23,AL$2)=0,"",COUNTIF($C22:$AG23,AL$2))</f>
        <v/>
      </c>
      <c r="AM23" s="5" t="str">
        <f t="shared" ref="AM23" si="97">IF(COUNTIF($C22:$AG23,AM$2)=0,"",COUNTIF($C22:$AG23,AM$2))</f>
        <v/>
      </c>
      <c r="AN23" s="5" t="str">
        <f t="shared" ref="AN23" si="98">IF(COUNTIF($C22:$AG23,AN$2)=0,"",COUNTIF($C22:$AG23,AN$2))</f>
        <v/>
      </c>
      <c r="AO23" s="5" t="str">
        <f t="shared" ref="AO23" si="99">IF(COUNTIF($C22:$AG23,AO$2)=0,"",COUNTIF($C22:$AG23,AO$2))</f>
        <v/>
      </c>
      <c r="AP23" s="5" t="str">
        <f t="shared" ref="AP23" si="100">IF(COUNTIF($C22:$AG23,AP$2)=0,"",COUNTIF($C22:$AG23,AP$2))</f>
        <v/>
      </c>
      <c r="AQ23" s="5" t="str">
        <f t="shared" ref="AQ23" si="101">IF(COUNTIF($C22:$AG23,AQ$2)=0,"",COUNTIF($C22:$AG23,AQ$2))</f>
        <v/>
      </c>
      <c r="AR23" s="5" t="str">
        <f t="shared" ref="AR23" si="102">IF(COUNTIF($C22:$AG23,AR$2)=0,"",COUNTIF($C22:$AG23,AR$2))</f>
        <v/>
      </c>
      <c r="AS23" s="5" t="str">
        <f t="shared" ref="AS23" si="103">IF(COUNTIF($C22:$AG23,AS$2)=0,"",COUNTIF($C22:$AG23,AS$2))</f>
        <v/>
      </c>
      <c r="AT23" s="5" t="str">
        <f t="shared" ref="AT23" si="104">IF(COUNTIF($C22:$AG23,AT$2)=0,"",COUNTIF($C22:$AG23,AT$2))</f>
        <v/>
      </c>
      <c r="AU23" s="5" t="str">
        <f t="shared" ref="AU23" si="105">IF(COUNTIF($C22:$AG23,AU$2)=0,"",COUNTIF($C22:$AG23,AU$2))</f>
        <v/>
      </c>
      <c r="AV23" s="5" t="str">
        <f t="shared" ref="AV23" si="106">IF(COUNTIF($C22:$AG23,AV$2)=0,"",COUNTIF($C22:$AG23,AV$2))</f>
        <v/>
      </c>
      <c r="AW23" s="5" t="str">
        <f t="shared" ref="AW23" si="107">IF(COUNTIF($C22:$AG23,AW$2)=0,"",COUNTIF($C22:$AG23,AW$2))</f>
        <v/>
      </c>
      <c r="AX23" s="57" t="str">
        <f t="shared" ref="AX23" si="108">IF(COUNTIF($C22:$AG23,AX$2)=0,"",COUNTIF($C22:$AG23,AX$2))</f>
        <v/>
      </c>
      <c r="AY23" s="51">
        <f t="shared" ref="AY23" si="109">SUM(AH23:AX23)</f>
        <v>2</v>
      </c>
    </row>
    <row r="24" spans="1:51" x14ac:dyDescent="0.3">
      <c r="A24" s="62"/>
      <c r="B24" s="39" t="s">
        <v>136</v>
      </c>
      <c r="C24" s="13"/>
      <c r="D24" s="14"/>
      <c r="E24" s="17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7"/>
      <c r="R24" s="3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21"/>
      <c r="AD24" s="13"/>
      <c r="AE24" s="14"/>
      <c r="AF24" s="14"/>
      <c r="AG24" s="17"/>
      <c r="AH24" s="25" t="s">
        <v>259</v>
      </c>
      <c r="AI24" s="53" t="s">
        <v>174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58"/>
      <c r="AY24" s="54"/>
    </row>
    <row r="25" spans="1:51" x14ac:dyDescent="0.3">
      <c r="A25" s="62"/>
      <c r="B25" s="39" t="s">
        <v>131</v>
      </c>
      <c r="C25" s="13"/>
      <c r="D25" s="14"/>
      <c r="E25" s="17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"/>
      <c r="R25" s="3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21"/>
      <c r="AD25" s="13"/>
      <c r="AE25" s="14"/>
      <c r="AF25" s="14"/>
      <c r="AG25" s="17"/>
      <c r="AH25" s="24" t="str">
        <f t="shared" ref="AH25" si="110">IF(COUNTIF($C24:$AG25,AH$4)=0,"",COUNTIF($C24:$AG25,AH$4))</f>
        <v/>
      </c>
      <c r="AI25" s="23" t="str">
        <f t="shared" ref="AI25" si="111">IF(COUNTIF($C24:$AG25,AI$4)=0,"",COUNTIF($C24:$AG25,AI$4))</f>
        <v/>
      </c>
      <c r="AJ25" s="23" t="str">
        <f t="shared" ref="AJ25" si="112">IF(COUNTIF($C24:$AG25,AJ$2)=0,"",COUNTIF($C24:$AG25,AJ$2))</f>
        <v/>
      </c>
      <c r="AK25" s="23" t="str">
        <f t="shared" ref="AK25" si="113">IF(COUNTIF($C24:$AG25,AK$2)=0,"",COUNTIF($C24:$AG25,AK$2))</f>
        <v/>
      </c>
      <c r="AL25" s="23" t="str">
        <f t="shared" ref="AL25" si="114">IF(COUNTIF($C24:$AG25,AL$2)=0,"",COUNTIF($C24:$AG25,AL$2))</f>
        <v/>
      </c>
      <c r="AM25" s="23" t="str">
        <f t="shared" ref="AM25" si="115">IF(COUNTIF($C24:$AG25,AM$2)=0,"",COUNTIF($C24:$AG25,AM$2))</f>
        <v/>
      </c>
      <c r="AN25" s="23" t="str">
        <f t="shared" ref="AN25" si="116">IF(COUNTIF($C24:$AG25,AN$2)=0,"",COUNTIF($C24:$AG25,AN$2))</f>
        <v/>
      </c>
      <c r="AO25" s="23" t="str">
        <f t="shared" ref="AO25" si="117">IF(COUNTIF($C24:$AG25,AO$2)=0,"",COUNTIF($C24:$AG25,AO$2))</f>
        <v/>
      </c>
      <c r="AP25" s="23" t="str">
        <f t="shared" ref="AP25" si="118">IF(COUNTIF($C24:$AG25,AP$2)=0,"",COUNTIF($C24:$AG25,AP$2))</f>
        <v/>
      </c>
      <c r="AQ25" s="23" t="str">
        <f t="shared" ref="AQ25" si="119">IF(COUNTIF($C24:$AG25,AQ$2)=0,"",COUNTIF($C24:$AG25,AQ$2))</f>
        <v/>
      </c>
      <c r="AR25" s="23" t="str">
        <f t="shared" ref="AR25" si="120">IF(COUNTIF($C24:$AG25,AR$2)=0,"",COUNTIF($C24:$AG25,AR$2))</f>
        <v/>
      </c>
      <c r="AS25" s="23" t="str">
        <f t="shared" ref="AS25" si="121">IF(COUNTIF($C24:$AG25,AS$2)=0,"",COUNTIF($C24:$AG25,AS$2))</f>
        <v/>
      </c>
      <c r="AT25" s="23" t="str">
        <f t="shared" ref="AT25" si="122">IF(COUNTIF($C24:$AG25,AT$2)=0,"",COUNTIF($C24:$AG25,AT$2))</f>
        <v/>
      </c>
      <c r="AU25" s="23" t="str">
        <f t="shared" ref="AU25" si="123">IF(COUNTIF($C24:$AG25,AU$2)=0,"",COUNTIF($C24:$AG25,AU$2))</f>
        <v/>
      </c>
      <c r="AV25" s="23" t="str">
        <f t="shared" ref="AV25" si="124">IF(COUNTIF($C24:$AG25,AV$2)=0,"",COUNTIF($C24:$AG25,AV$2))</f>
        <v/>
      </c>
      <c r="AW25" s="23" t="str">
        <f t="shared" ref="AW25" si="125">IF(COUNTIF($C24:$AG25,AW$2)=0,"",COUNTIF($C24:$AG25,AW$2))</f>
        <v/>
      </c>
      <c r="AX25" s="59" t="str">
        <f t="shared" ref="AX25" si="126">IF(COUNTIF($C24:$AG25,AX$2)=0,"",COUNTIF($C24:$AG25,AX$2))</f>
        <v/>
      </c>
      <c r="AY25" s="55">
        <f t="shared" si="91"/>
        <v>0</v>
      </c>
    </row>
    <row r="26" spans="1:51" ht="17.25" thickBot="1" x14ac:dyDescent="0.35">
      <c r="A26" s="63"/>
      <c r="B26" s="40" t="s">
        <v>126</v>
      </c>
      <c r="C26" s="44"/>
      <c r="D26" s="42"/>
      <c r="E26" s="43"/>
      <c r="F26" s="44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1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9"/>
      <c r="AD26" s="44"/>
      <c r="AE26" s="42"/>
      <c r="AF26" s="42"/>
      <c r="AG26" s="43"/>
      <c r="AH26" s="10" t="str">
        <f>IF(SUM(C26:AG26)=0,"",SUM(C26:AG26))</f>
        <v/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60"/>
      <c r="AY26" s="51">
        <f t="shared" si="91"/>
        <v>0</v>
      </c>
    </row>
    <row r="27" spans="1:51" x14ac:dyDescent="0.3">
      <c r="A27" s="64" t="s">
        <v>4</v>
      </c>
      <c r="B27" s="45" t="s">
        <v>134</v>
      </c>
      <c r="C27" s="18" t="s">
        <v>60</v>
      </c>
      <c r="D27" s="15"/>
      <c r="E27" s="19" t="s">
        <v>61</v>
      </c>
      <c r="F27" s="18" t="s">
        <v>62</v>
      </c>
      <c r="G27" s="15" t="s">
        <v>50</v>
      </c>
      <c r="H27" s="15"/>
      <c r="I27" s="15"/>
      <c r="J27" s="15"/>
      <c r="K27" s="15"/>
      <c r="L27" s="15"/>
      <c r="M27" s="15"/>
      <c r="N27" s="15"/>
      <c r="O27" s="15"/>
      <c r="P27" s="15"/>
      <c r="Q27" s="19"/>
      <c r="R27" s="46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48"/>
      <c r="AD27" s="18"/>
      <c r="AE27" s="15"/>
      <c r="AF27" s="15"/>
      <c r="AG27" s="19"/>
      <c r="AH27" s="8" t="s">
        <v>260</v>
      </c>
      <c r="AI27" s="3" t="s">
        <v>261</v>
      </c>
      <c r="AJ27" s="3" t="s">
        <v>262</v>
      </c>
      <c r="AK27" s="3" t="s">
        <v>196</v>
      </c>
      <c r="AL27" s="3" t="s">
        <v>263</v>
      </c>
      <c r="AM27" s="3" t="s">
        <v>264</v>
      </c>
      <c r="AN27" s="3" t="s">
        <v>265</v>
      </c>
      <c r="AO27" s="3" t="s">
        <v>266</v>
      </c>
      <c r="AP27" s="3" t="s">
        <v>267</v>
      </c>
      <c r="AQ27" s="3" t="s">
        <v>264</v>
      </c>
      <c r="AR27" s="3" t="s">
        <v>253</v>
      </c>
      <c r="AS27" s="3" t="s">
        <v>268</v>
      </c>
      <c r="AT27" s="3" t="s">
        <v>204</v>
      </c>
      <c r="AU27" s="3" t="s">
        <v>256</v>
      </c>
      <c r="AV27" s="3" t="s">
        <v>210</v>
      </c>
      <c r="AW27" s="3" t="s">
        <v>269</v>
      </c>
      <c r="AX27" s="56" t="s">
        <v>270</v>
      </c>
      <c r="AY27" s="50" t="s">
        <v>180</v>
      </c>
    </row>
    <row r="28" spans="1:51" x14ac:dyDescent="0.3">
      <c r="A28" s="62"/>
      <c r="B28" s="38" t="s">
        <v>135</v>
      </c>
      <c r="C28" s="11">
        <v>6395</v>
      </c>
      <c r="D28" s="12"/>
      <c r="E28" s="16">
        <v>7375</v>
      </c>
      <c r="F28" s="11">
        <v>7505</v>
      </c>
      <c r="G28" s="12">
        <v>7505</v>
      </c>
      <c r="H28" s="12"/>
      <c r="I28" s="12"/>
      <c r="J28" s="12"/>
      <c r="K28" s="12"/>
      <c r="L28" s="12"/>
      <c r="M28" s="12"/>
      <c r="N28" s="12"/>
      <c r="O28" s="12"/>
      <c r="P28" s="12"/>
      <c r="Q28" s="16"/>
      <c r="R28" s="33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20"/>
      <c r="AD28" s="11"/>
      <c r="AE28" s="12"/>
      <c r="AF28" s="12"/>
      <c r="AG28" s="16"/>
      <c r="AH28" s="9">
        <f t="shared" ref="AH28" si="127">IF(COUNTIF($C27:$AG28,AH$2)=0,"",COUNTIF($C27:$AG28,AH$2))</f>
        <v>1</v>
      </c>
      <c r="AI28" s="5">
        <f t="shared" ref="AI28" si="128">IF(COUNTIF($C27:$AG28,AI$2)=0,"",COUNTIF($C27:$AG28,AI$2))</f>
        <v>2</v>
      </c>
      <c r="AJ28" s="5" t="str">
        <f t="shared" ref="AJ28" si="129">IF(COUNTIF($C27:$AG28,AJ$2)=0,"",COUNTIF($C27:$AG28,AJ$2))</f>
        <v/>
      </c>
      <c r="AK28" s="5" t="str">
        <f t="shared" ref="AK28" si="130">IF(COUNTIF($C27:$AG28,AK$2)=0,"",COUNTIF($C27:$AG28,AK$2))</f>
        <v/>
      </c>
      <c r="AL28" s="5" t="str">
        <f t="shared" ref="AL28" si="131">IF(COUNTIF($C27:$AG28,AL$2)=0,"",COUNTIF($C27:$AG28,AL$2))</f>
        <v/>
      </c>
      <c r="AM28" s="5" t="str">
        <f t="shared" ref="AM28" si="132">IF(COUNTIF($C27:$AG28,AM$2)=0,"",COUNTIF($C27:$AG28,AM$2))</f>
        <v/>
      </c>
      <c r="AN28" s="5" t="str">
        <f t="shared" ref="AN28" si="133">IF(COUNTIF($C27:$AG28,AN$2)=0,"",COUNTIF($C27:$AG28,AN$2))</f>
        <v/>
      </c>
      <c r="AO28" s="5">
        <f t="shared" ref="AO28" si="134">IF(COUNTIF($C27:$AG28,AO$2)=0,"",COUNTIF($C27:$AG28,AO$2))</f>
        <v>1</v>
      </c>
      <c r="AP28" s="5" t="str">
        <f t="shared" ref="AP28" si="135">IF(COUNTIF($C27:$AG28,AP$2)=0,"",COUNTIF($C27:$AG28,AP$2))</f>
        <v/>
      </c>
      <c r="AQ28" s="5" t="str">
        <f t="shared" ref="AQ28" si="136">IF(COUNTIF($C27:$AG28,AQ$2)=0,"",COUNTIF($C27:$AG28,AQ$2))</f>
        <v/>
      </c>
      <c r="AR28" s="5" t="str">
        <f t="shared" ref="AR28" si="137">IF(COUNTIF($C27:$AG28,AR$2)=0,"",COUNTIF($C27:$AG28,AR$2))</f>
        <v/>
      </c>
      <c r="AS28" s="5" t="str">
        <f t="shared" ref="AS28" si="138">IF(COUNTIF($C27:$AG28,AS$2)=0,"",COUNTIF($C27:$AG28,AS$2))</f>
        <v/>
      </c>
      <c r="AT28" s="5" t="str">
        <f t="shared" ref="AT28" si="139">IF(COUNTIF($C27:$AG28,AT$2)=0,"",COUNTIF($C27:$AG28,AT$2))</f>
        <v/>
      </c>
      <c r="AU28" s="5" t="str">
        <f t="shared" ref="AU28" si="140">IF(COUNTIF($C27:$AG28,AU$2)=0,"",COUNTIF($C27:$AG28,AU$2))</f>
        <v/>
      </c>
      <c r="AV28" s="5" t="str">
        <f t="shared" ref="AV28" si="141">IF(COUNTIF($C27:$AG28,AV$2)=0,"",COUNTIF($C27:$AG28,AV$2))</f>
        <v/>
      </c>
      <c r="AW28" s="5" t="str">
        <f t="shared" ref="AW28" si="142">IF(COUNTIF($C27:$AG28,AW$2)=0,"",COUNTIF($C27:$AG28,AW$2))</f>
        <v/>
      </c>
      <c r="AX28" s="57" t="str">
        <f t="shared" ref="AX28" si="143">IF(COUNTIF($C27:$AG28,AX$2)=0,"",COUNTIF($C27:$AG28,AX$2))</f>
        <v/>
      </c>
      <c r="AY28" s="51">
        <f t="shared" ref="AY28" si="144">SUM(AH28:AX28)</f>
        <v>4</v>
      </c>
    </row>
    <row r="29" spans="1:51" x14ac:dyDescent="0.3">
      <c r="A29" s="62"/>
      <c r="B29" s="39" t="s">
        <v>136</v>
      </c>
      <c r="C29" s="13"/>
      <c r="D29" s="14"/>
      <c r="E29" s="17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7"/>
      <c r="R29" s="3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21"/>
      <c r="AD29" s="13"/>
      <c r="AE29" s="14"/>
      <c r="AF29" s="14"/>
      <c r="AG29" s="17"/>
      <c r="AH29" s="25" t="s">
        <v>170</v>
      </c>
      <c r="AI29" s="53" t="s">
        <v>171</v>
      </c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58"/>
      <c r="AY29" s="54"/>
    </row>
    <row r="30" spans="1:51" x14ac:dyDescent="0.3">
      <c r="A30" s="62"/>
      <c r="B30" s="39" t="s">
        <v>137</v>
      </c>
      <c r="C30" s="13"/>
      <c r="D30" s="14"/>
      <c r="E30" s="17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7"/>
      <c r="R30" s="3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21"/>
      <c r="AD30" s="13"/>
      <c r="AE30" s="14"/>
      <c r="AF30" s="14"/>
      <c r="AG30" s="17"/>
      <c r="AH30" s="24" t="str">
        <f t="shared" ref="AH30" si="145">IF(COUNTIF($C29:$AG30,AH$4)=0,"",COUNTIF($C29:$AG30,AH$4))</f>
        <v/>
      </c>
      <c r="AI30" s="23" t="str">
        <f t="shared" ref="AI30" si="146">IF(COUNTIF($C29:$AG30,AI$4)=0,"",COUNTIF($C29:$AG30,AI$4))</f>
        <v/>
      </c>
      <c r="AJ30" s="23" t="str">
        <f t="shared" ref="AJ30" si="147">IF(COUNTIF($C29:$AG30,AJ$2)=0,"",COUNTIF($C29:$AG30,AJ$2))</f>
        <v/>
      </c>
      <c r="AK30" s="23" t="str">
        <f t="shared" ref="AK30" si="148">IF(COUNTIF($C29:$AG30,AK$2)=0,"",COUNTIF($C29:$AG30,AK$2))</f>
        <v/>
      </c>
      <c r="AL30" s="23" t="str">
        <f t="shared" ref="AL30" si="149">IF(COUNTIF($C29:$AG30,AL$2)=0,"",COUNTIF($C29:$AG30,AL$2))</f>
        <v/>
      </c>
      <c r="AM30" s="23" t="str">
        <f t="shared" ref="AM30" si="150">IF(COUNTIF($C29:$AG30,AM$2)=0,"",COUNTIF($C29:$AG30,AM$2))</f>
        <v/>
      </c>
      <c r="AN30" s="23" t="str">
        <f t="shared" ref="AN30" si="151">IF(COUNTIF($C29:$AG30,AN$2)=0,"",COUNTIF($C29:$AG30,AN$2))</f>
        <v/>
      </c>
      <c r="AO30" s="23" t="str">
        <f t="shared" ref="AO30" si="152">IF(COUNTIF($C29:$AG30,AO$2)=0,"",COUNTIF($C29:$AG30,AO$2))</f>
        <v/>
      </c>
      <c r="AP30" s="23" t="str">
        <f t="shared" ref="AP30" si="153">IF(COUNTIF($C29:$AG30,AP$2)=0,"",COUNTIF($C29:$AG30,AP$2))</f>
        <v/>
      </c>
      <c r="AQ30" s="23" t="str">
        <f t="shared" ref="AQ30" si="154">IF(COUNTIF($C29:$AG30,AQ$2)=0,"",COUNTIF($C29:$AG30,AQ$2))</f>
        <v/>
      </c>
      <c r="AR30" s="23" t="str">
        <f t="shared" ref="AR30" si="155">IF(COUNTIF($C29:$AG30,AR$2)=0,"",COUNTIF($C29:$AG30,AR$2))</f>
        <v/>
      </c>
      <c r="AS30" s="23" t="str">
        <f t="shared" ref="AS30" si="156">IF(COUNTIF($C29:$AG30,AS$2)=0,"",COUNTIF($C29:$AG30,AS$2))</f>
        <v/>
      </c>
      <c r="AT30" s="23" t="str">
        <f t="shared" ref="AT30" si="157">IF(COUNTIF($C29:$AG30,AT$2)=0,"",COUNTIF($C29:$AG30,AT$2))</f>
        <v/>
      </c>
      <c r="AU30" s="23" t="str">
        <f t="shared" ref="AU30" si="158">IF(COUNTIF($C29:$AG30,AU$2)=0,"",COUNTIF($C29:$AG30,AU$2))</f>
        <v/>
      </c>
      <c r="AV30" s="23" t="str">
        <f t="shared" ref="AV30" si="159">IF(COUNTIF($C29:$AG30,AV$2)=0,"",COUNTIF($C29:$AG30,AV$2))</f>
        <v/>
      </c>
      <c r="AW30" s="23" t="str">
        <f t="shared" ref="AW30" si="160">IF(COUNTIF($C29:$AG30,AW$2)=0,"",COUNTIF($C29:$AG30,AW$2))</f>
        <v/>
      </c>
      <c r="AX30" s="59" t="str">
        <f t="shared" ref="AX30" si="161">IF(COUNTIF($C29:$AG30,AX$2)=0,"",COUNTIF($C29:$AG30,AX$2))</f>
        <v/>
      </c>
      <c r="AY30" s="55">
        <f t="shared" si="91"/>
        <v>0</v>
      </c>
    </row>
    <row r="31" spans="1:51" ht="17.25" thickBot="1" x14ac:dyDescent="0.35">
      <c r="A31" s="63"/>
      <c r="B31" s="40" t="s">
        <v>126</v>
      </c>
      <c r="C31" s="44"/>
      <c r="D31" s="42"/>
      <c r="E31" s="43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1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9"/>
      <c r="AD31" s="44"/>
      <c r="AE31" s="42"/>
      <c r="AF31" s="42"/>
      <c r="AG31" s="43"/>
      <c r="AH31" s="10" t="str">
        <f>IF(SUM(C31:AG31)=0,"",SUM(C31:AG31))</f>
        <v/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60"/>
      <c r="AY31" s="51">
        <f t="shared" si="91"/>
        <v>0</v>
      </c>
    </row>
    <row r="32" spans="1:51" x14ac:dyDescent="0.3">
      <c r="A32" s="64" t="s">
        <v>3</v>
      </c>
      <c r="B32" s="45" t="s">
        <v>134</v>
      </c>
      <c r="C32" s="18" t="s">
        <v>0</v>
      </c>
      <c r="D32" s="15" t="s">
        <v>63</v>
      </c>
      <c r="E32" s="19" t="s">
        <v>0</v>
      </c>
      <c r="F32" s="18"/>
      <c r="G32" s="15" t="s">
        <v>119</v>
      </c>
      <c r="H32" s="15"/>
      <c r="I32" s="15"/>
      <c r="J32" s="15"/>
      <c r="K32" s="15"/>
      <c r="L32" s="15"/>
      <c r="M32" s="15"/>
      <c r="N32" s="15"/>
      <c r="O32" s="15"/>
      <c r="P32" s="15"/>
      <c r="Q32" s="19"/>
      <c r="R32" s="46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48"/>
      <c r="AD32" s="18"/>
      <c r="AE32" s="15"/>
      <c r="AF32" s="15"/>
      <c r="AG32" s="19"/>
      <c r="AH32" s="8" t="s">
        <v>114</v>
      </c>
      <c r="AI32" s="3" t="s">
        <v>1</v>
      </c>
      <c r="AJ32" s="3" t="s">
        <v>271</v>
      </c>
      <c r="AK32" s="3" t="s">
        <v>116</v>
      </c>
      <c r="AL32" s="3" t="s">
        <v>103</v>
      </c>
      <c r="AM32" s="3" t="s">
        <v>112</v>
      </c>
      <c r="AN32" s="3" t="s">
        <v>124</v>
      </c>
      <c r="AO32" s="3" t="s">
        <v>272</v>
      </c>
      <c r="AP32" s="3" t="s">
        <v>97</v>
      </c>
      <c r="AQ32" s="3" t="s">
        <v>112</v>
      </c>
      <c r="AR32" s="3" t="s">
        <v>104</v>
      </c>
      <c r="AS32" s="3" t="s">
        <v>99</v>
      </c>
      <c r="AT32" s="3" t="s">
        <v>100</v>
      </c>
      <c r="AU32" s="3" t="s">
        <v>101</v>
      </c>
      <c r="AV32" s="3" t="s">
        <v>102</v>
      </c>
      <c r="AW32" s="3" t="s">
        <v>105</v>
      </c>
      <c r="AX32" s="56" t="s">
        <v>115</v>
      </c>
      <c r="AY32" s="50" t="s">
        <v>194</v>
      </c>
    </row>
    <row r="33" spans="1:51" x14ac:dyDescent="0.3">
      <c r="A33" s="62"/>
      <c r="B33" s="38" t="s">
        <v>144</v>
      </c>
      <c r="C33" s="11">
        <v>7375</v>
      </c>
      <c r="D33" s="12">
        <v>7375</v>
      </c>
      <c r="E33" s="16">
        <v>7375</v>
      </c>
      <c r="F33" s="11"/>
      <c r="G33" s="12">
        <v>7505</v>
      </c>
      <c r="H33" s="12"/>
      <c r="I33" s="12"/>
      <c r="J33" s="12"/>
      <c r="K33" s="12"/>
      <c r="L33" s="12"/>
      <c r="M33" s="12"/>
      <c r="N33" s="12"/>
      <c r="O33" s="12"/>
      <c r="P33" s="12"/>
      <c r="Q33" s="16"/>
      <c r="R33" s="33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20"/>
      <c r="AD33" s="11"/>
      <c r="AE33" s="12"/>
      <c r="AF33" s="12"/>
      <c r="AG33" s="16"/>
      <c r="AH33" s="9">
        <f t="shared" ref="AH33" si="162">IF(COUNTIF($C32:$AG33,AH$2)=0,"",COUNTIF($C32:$AG33,AH$2))</f>
        <v>3</v>
      </c>
      <c r="AI33" s="5">
        <f t="shared" ref="AI33" si="163">IF(COUNTIF($C32:$AG33,AI$2)=0,"",COUNTIF($C32:$AG33,AI$2))</f>
        <v>1</v>
      </c>
      <c r="AJ33" s="5" t="str">
        <f t="shared" ref="AJ33" si="164">IF(COUNTIF($C32:$AG33,AJ$2)=0,"",COUNTIF($C32:$AG33,AJ$2))</f>
        <v/>
      </c>
      <c r="AK33" s="5" t="str">
        <f t="shared" ref="AK33" si="165">IF(COUNTIF($C32:$AG33,AK$2)=0,"",COUNTIF($C32:$AG33,AK$2))</f>
        <v/>
      </c>
      <c r="AL33" s="5" t="str">
        <f t="shared" ref="AL33" si="166">IF(COUNTIF($C32:$AG33,AL$2)=0,"",COUNTIF($C32:$AG33,AL$2))</f>
        <v/>
      </c>
      <c r="AM33" s="5" t="str">
        <f t="shared" ref="AM33" si="167">IF(COUNTIF($C32:$AG33,AM$2)=0,"",COUNTIF($C32:$AG33,AM$2))</f>
        <v/>
      </c>
      <c r="AN33" s="5" t="str">
        <f t="shared" ref="AN33" si="168">IF(COUNTIF($C32:$AG33,AN$2)=0,"",COUNTIF($C32:$AG33,AN$2))</f>
        <v/>
      </c>
      <c r="AO33" s="5" t="str">
        <f t="shared" ref="AO33" si="169">IF(COUNTIF($C32:$AG33,AO$2)=0,"",COUNTIF($C32:$AG33,AO$2))</f>
        <v/>
      </c>
      <c r="AP33" s="5" t="str">
        <f t="shared" ref="AP33" si="170">IF(COUNTIF($C32:$AG33,AP$2)=0,"",COUNTIF($C32:$AG33,AP$2))</f>
        <v/>
      </c>
      <c r="AQ33" s="5" t="str">
        <f t="shared" ref="AQ33" si="171">IF(COUNTIF($C32:$AG33,AQ$2)=0,"",COUNTIF($C32:$AG33,AQ$2))</f>
        <v/>
      </c>
      <c r="AR33" s="5" t="str">
        <f t="shared" ref="AR33" si="172">IF(COUNTIF($C32:$AG33,AR$2)=0,"",COUNTIF($C32:$AG33,AR$2))</f>
        <v/>
      </c>
      <c r="AS33" s="5" t="str">
        <f t="shared" ref="AS33" si="173">IF(COUNTIF($C32:$AG33,AS$2)=0,"",COUNTIF($C32:$AG33,AS$2))</f>
        <v/>
      </c>
      <c r="AT33" s="5" t="str">
        <f t="shared" ref="AT33" si="174">IF(COUNTIF($C32:$AG33,AT$2)=0,"",COUNTIF($C32:$AG33,AT$2))</f>
        <v/>
      </c>
      <c r="AU33" s="5" t="str">
        <f t="shared" ref="AU33" si="175">IF(COUNTIF($C32:$AG33,AU$2)=0,"",COUNTIF($C32:$AG33,AU$2))</f>
        <v/>
      </c>
      <c r="AV33" s="5" t="str">
        <f t="shared" ref="AV33" si="176">IF(COUNTIF($C32:$AG33,AV$2)=0,"",COUNTIF($C32:$AG33,AV$2))</f>
        <v/>
      </c>
      <c r="AW33" s="5" t="str">
        <f t="shared" ref="AW33" si="177">IF(COUNTIF($C32:$AG33,AW$2)=0,"",COUNTIF($C32:$AG33,AW$2))</f>
        <v/>
      </c>
      <c r="AX33" s="57" t="str">
        <f t="shared" ref="AX33" si="178">IF(COUNTIF($C32:$AG33,AX$2)=0,"",COUNTIF($C32:$AG33,AX$2))</f>
        <v/>
      </c>
      <c r="AY33" s="51">
        <f t="shared" ref="AY33" si="179">SUM(AH33:AX33)</f>
        <v>4</v>
      </c>
    </row>
    <row r="34" spans="1:51" x14ac:dyDescent="0.3">
      <c r="A34" s="62"/>
      <c r="B34" s="39" t="s">
        <v>136</v>
      </c>
      <c r="C34" s="13"/>
      <c r="D34" s="14"/>
      <c r="E34" s="17"/>
      <c r="F34" s="13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7"/>
      <c r="R34" s="3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21"/>
      <c r="AD34" s="13"/>
      <c r="AE34" s="14"/>
      <c r="AF34" s="14"/>
      <c r="AG34" s="17"/>
      <c r="AH34" s="25" t="s">
        <v>106</v>
      </c>
      <c r="AI34" s="53" t="s">
        <v>107</v>
      </c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58"/>
      <c r="AY34" s="54"/>
    </row>
    <row r="35" spans="1:51" x14ac:dyDescent="0.3">
      <c r="A35" s="62"/>
      <c r="B35" s="39" t="s">
        <v>137</v>
      </c>
      <c r="C35" s="13"/>
      <c r="D35" s="14"/>
      <c r="E35" s="17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7"/>
      <c r="R35" s="3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21"/>
      <c r="AD35" s="13"/>
      <c r="AE35" s="14"/>
      <c r="AF35" s="14"/>
      <c r="AG35" s="17"/>
      <c r="AH35" s="24" t="str">
        <f t="shared" ref="AH35" si="180">IF(COUNTIF($C34:$AG35,AH$4)=0,"",COUNTIF($C34:$AG35,AH$4))</f>
        <v/>
      </c>
      <c r="AI35" s="23" t="str">
        <f t="shared" ref="AI35" si="181">IF(COUNTIF($C34:$AG35,AI$4)=0,"",COUNTIF($C34:$AG35,AI$4))</f>
        <v/>
      </c>
      <c r="AJ35" s="23" t="str">
        <f t="shared" ref="AJ35" si="182">IF(COUNTIF($C34:$AG35,AJ$2)=0,"",COUNTIF($C34:$AG35,AJ$2))</f>
        <v/>
      </c>
      <c r="AK35" s="23" t="str">
        <f t="shared" ref="AK35" si="183">IF(COUNTIF($C34:$AG35,AK$2)=0,"",COUNTIF($C34:$AG35,AK$2))</f>
        <v/>
      </c>
      <c r="AL35" s="23" t="str">
        <f t="shared" ref="AL35" si="184">IF(COUNTIF($C34:$AG35,AL$2)=0,"",COUNTIF($C34:$AG35,AL$2))</f>
        <v/>
      </c>
      <c r="AM35" s="23" t="str">
        <f t="shared" ref="AM35" si="185">IF(COUNTIF($C34:$AG35,AM$2)=0,"",COUNTIF($C34:$AG35,AM$2))</f>
        <v/>
      </c>
      <c r="AN35" s="23" t="str">
        <f t="shared" ref="AN35" si="186">IF(COUNTIF($C34:$AG35,AN$2)=0,"",COUNTIF($C34:$AG35,AN$2))</f>
        <v/>
      </c>
      <c r="AO35" s="23" t="str">
        <f t="shared" ref="AO35" si="187">IF(COUNTIF($C34:$AG35,AO$2)=0,"",COUNTIF($C34:$AG35,AO$2))</f>
        <v/>
      </c>
      <c r="AP35" s="23" t="str">
        <f t="shared" ref="AP35" si="188">IF(COUNTIF($C34:$AG35,AP$2)=0,"",COUNTIF($C34:$AG35,AP$2))</f>
        <v/>
      </c>
      <c r="AQ35" s="23" t="str">
        <f t="shared" ref="AQ35" si="189">IF(COUNTIF($C34:$AG35,AQ$2)=0,"",COUNTIF($C34:$AG35,AQ$2))</f>
        <v/>
      </c>
      <c r="AR35" s="23" t="str">
        <f t="shared" ref="AR35" si="190">IF(COUNTIF($C34:$AG35,AR$2)=0,"",COUNTIF($C34:$AG35,AR$2))</f>
        <v/>
      </c>
      <c r="AS35" s="23" t="str">
        <f t="shared" ref="AS35" si="191">IF(COUNTIF($C34:$AG35,AS$2)=0,"",COUNTIF($C34:$AG35,AS$2))</f>
        <v/>
      </c>
      <c r="AT35" s="23" t="str">
        <f t="shared" ref="AT35" si="192">IF(COUNTIF($C34:$AG35,AT$2)=0,"",COUNTIF($C34:$AG35,AT$2))</f>
        <v/>
      </c>
      <c r="AU35" s="23" t="str">
        <f t="shared" ref="AU35" si="193">IF(COUNTIF($C34:$AG35,AU$2)=0,"",COUNTIF($C34:$AG35,AU$2))</f>
        <v/>
      </c>
      <c r="AV35" s="23" t="str">
        <f t="shared" ref="AV35" si="194">IF(COUNTIF($C34:$AG35,AV$2)=0,"",COUNTIF($C34:$AG35,AV$2))</f>
        <v/>
      </c>
      <c r="AW35" s="23" t="str">
        <f t="shared" ref="AW35" si="195">IF(COUNTIF($C34:$AG35,AW$2)=0,"",COUNTIF($C34:$AG35,AW$2))</f>
        <v/>
      </c>
      <c r="AX35" s="59" t="str">
        <f t="shared" ref="AX35" si="196">IF(COUNTIF($C34:$AG35,AX$2)=0,"",COUNTIF($C34:$AG35,AX$2))</f>
        <v/>
      </c>
      <c r="AY35" s="55">
        <f t="shared" si="91"/>
        <v>0</v>
      </c>
    </row>
    <row r="36" spans="1:51" ht="17.25" thickBot="1" x14ac:dyDescent="0.35">
      <c r="A36" s="63"/>
      <c r="B36" s="40" t="s">
        <v>126</v>
      </c>
      <c r="C36" s="44"/>
      <c r="D36" s="42"/>
      <c r="E36" s="43"/>
      <c r="F36" s="44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1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9"/>
      <c r="AD36" s="44"/>
      <c r="AE36" s="42"/>
      <c r="AF36" s="42"/>
      <c r="AG36" s="43"/>
      <c r="AH36" s="10" t="str">
        <f>IF(SUM(C36:AG36)=0,"",SUM(C36:AG36))</f>
        <v/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60"/>
      <c r="AY36" s="51">
        <f t="shared" si="91"/>
        <v>0</v>
      </c>
    </row>
    <row r="37" spans="1:51" x14ac:dyDescent="0.3">
      <c r="A37" s="64" t="s">
        <v>5</v>
      </c>
      <c r="B37" s="45" t="s">
        <v>134</v>
      </c>
      <c r="C37" s="18"/>
      <c r="D37" s="15" t="s">
        <v>0</v>
      </c>
      <c r="E37" s="19" t="s">
        <v>120</v>
      </c>
      <c r="F37" s="18" t="s">
        <v>121</v>
      </c>
      <c r="G37" s="15" t="s">
        <v>122</v>
      </c>
      <c r="H37" s="15"/>
      <c r="I37" s="15"/>
      <c r="J37" s="15"/>
      <c r="K37" s="15"/>
      <c r="L37" s="15"/>
      <c r="M37" s="15"/>
      <c r="N37" s="15"/>
      <c r="O37" s="15"/>
      <c r="P37" s="15" t="s">
        <v>1</v>
      </c>
      <c r="Q37" s="19"/>
      <c r="R37" s="46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48"/>
      <c r="AD37" s="18"/>
      <c r="AE37" s="15"/>
      <c r="AF37" s="15"/>
      <c r="AG37" s="19"/>
      <c r="AH37" s="8" t="s">
        <v>260</v>
      </c>
      <c r="AI37" s="3" t="s">
        <v>273</v>
      </c>
      <c r="AJ37" s="3" t="s">
        <v>246</v>
      </c>
      <c r="AK37" s="3" t="s">
        <v>274</v>
      </c>
      <c r="AL37" s="3" t="s">
        <v>263</v>
      </c>
      <c r="AM37" s="3" t="s">
        <v>252</v>
      </c>
      <c r="AN37" s="3" t="s">
        <v>275</v>
      </c>
      <c r="AO37" s="3" t="s">
        <v>266</v>
      </c>
      <c r="AP37" s="3" t="s">
        <v>251</v>
      </c>
      <c r="AQ37" s="3" t="s">
        <v>252</v>
      </c>
      <c r="AR37" s="3" t="s">
        <v>253</v>
      </c>
      <c r="AS37" s="3" t="s">
        <v>276</v>
      </c>
      <c r="AT37" s="3" t="s">
        <v>255</v>
      </c>
      <c r="AU37" s="3" t="s">
        <v>256</v>
      </c>
      <c r="AV37" s="3" t="s">
        <v>257</v>
      </c>
      <c r="AW37" s="3" t="s">
        <v>269</v>
      </c>
      <c r="AX37" s="56" t="s">
        <v>258</v>
      </c>
      <c r="AY37" s="50" t="s">
        <v>151</v>
      </c>
    </row>
    <row r="38" spans="1:51" x14ac:dyDescent="0.3">
      <c r="A38" s="62"/>
      <c r="B38" s="38" t="s">
        <v>135</v>
      </c>
      <c r="C38" s="11"/>
      <c r="D38" s="12">
        <v>7375</v>
      </c>
      <c r="E38" s="16">
        <v>7375</v>
      </c>
      <c r="F38" s="11">
        <v>7375</v>
      </c>
      <c r="G38" s="12">
        <v>7505</v>
      </c>
      <c r="H38" s="12"/>
      <c r="I38" s="12"/>
      <c r="J38" s="12"/>
      <c r="K38" s="12"/>
      <c r="L38" s="12"/>
      <c r="M38" s="12"/>
      <c r="N38" s="12"/>
      <c r="O38" s="12"/>
      <c r="P38" s="12">
        <v>8315</v>
      </c>
      <c r="Q38" s="16"/>
      <c r="R38" s="33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20"/>
      <c r="AD38" s="11"/>
      <c r="AE38" s="12"/>
      <c r="AF38" s="12"/>
      <c r="AG38" s="16"/>
      <c r="AH38" s="9">
        <f t="shared" ref="AH38" si="197">IF(COUNTIF($C37:$AG38,AH$2)=0,"",COUNTIF($C37:$AG38,AH$2))</f>
        <v>2</v>
      </c>
      <c r="AI38" s="5">
        <f t="shared" ref="AI38" si="198">IF(COUNTIF($C37:$AG38,AI$2)=0,"",COUNTIF($C37:$AG38,AI$2))</f>
        <v>2</v>
      </c>
      <c r="AJ38" s="5" t="str">
        <f t="shared" ref="AJ38" si="199">IF(COUNTIF($C37:$AG38,AJ$2)=0,"",COUNTIF($C37:$AG38,AJ$2))</f>
        <v/>
      </c>
      <c r="AK38" s="5" t="str">
        <f t="shared" ref="AK38" si="200">IF(COUNTIF($C37:$AG38,AK$2)=0,"",COUNTIF($C37:$AG38,AK$2))</f>
        <v/>
      </c>
      <c r="AL38" s="5" t="str">
        <f t="shared" ref="AL38" si="201">IF(COUNTIF($C37:$AG38,AL$2)=0,"",COUNTIF($C37:$AG38,AL$2))</f>
        <v/>
      </c>
      <c r="AM38" s="5" t="str">
        <f t="shared" ref="AM38" si="202">IF(COUNTIF($C37:$AG38,AM$2)=0,"",COUNTIF($C37:$AG38,AM$2))</f>
        <v/>
      </c>
      <c r="AN38" s="5" t="str">
        <f t="shared" ref="AN38" si="203">IF(COUNTIF($C37:$AG38,AN$2)=0,"",COUNTIF($C37:$AG38,AN$2))</f>
        <v/>
      </c>
      <c r="AO38" s="5" t="str">
        <f t="shared" ref="AO38" si="204">IF(COUNTIF($C37:$AG38,AO$2)=0,"",COUNTIF($C37:$AG38,AO$2))</f>
        <v/>
      </c>
      <c r="AP38" s="5" t="str">
        <f t="shared" ref="AP38" si="205">IF(COUNTIF($C37:$AG38,AP$2)=0,"",COUNTIF($C37:$AG38,AP$2))</f>
        <v/>
      </c>
      <c r="AQ38" s="5" t="str">
        <f t="shared" ref="AQ38" si="206">IF(COUNTIF($C37:$AG38,AQ$2)=0,"",COUNTIF($C37:$AG38,AQ$2))</f>
        <v/>
      </c>
      <c r="AR38" s="5" t="str">
        <f t="shared" ref="AR38" si="207">IF(COUNTIF($C37:$AG38,AR$2)=0,"",COUNTIF($C37:$AG38,AR$2))</f>
        <v/>
      </c>
      <c r="AS38" s="5" t="str">
        <f t="shared" ref="AS38" si="208">IF(COUNTIF($C37:$AG38,AS$2)=0,"",COUNTIF($C37:$AG38,AS$2))</f>
        <v/>
      </c>
      <c r="AT38" s="5" t="str">
        <f t="shared" ref="AT38" si="209">IF(COUNTIF($C37:$AG38,AT$2)=0,"",COUNTIF($C37:$AG38,AT$2))</f>
        <v/>
      </c>
      <c r="AU38" s="5" t="str">
        <f t="shared" ref="AU38" si="210">IF(COUNTIF($C37:$AG38,AU$2)=0,"",COUNTIF($C37:$AG38,AU$2))</f>
        <v/>
      </c>
      <c r="AV38" s="5" t="str">
        <f t="shared" ref="AV38" si="211">IF(COUNTIF($C37:$AG38,AV$2)=0,"",COUNTIF($C37:$AG38,AV$2))</f>
        <v/>
      </c>
      <c r="AW38" s="5" t="str">
        <f t="shared" ref="AW38" si="212">IF(COUNTIF($C37:$AG38,AW$2)=0,"",COUNTIF($C37:$AG38,AW$2))</f>
        <v/>
      </c>
      <c r="AX38" s="57" t="str">
        <f t="shared" ref="AX38" si="213">IF(COUNTIF($C37:$AG38,AX$2)=0,"",COUNTIF($C37:$AG38,AX$2))</f>
        <v/>
      </c>
      <c r="AY38" s="51">
        <f t="shared" ref="AY38" si="214">SUM(AH38:AX38)</f>
        <v>4</v>
      </c>
    </row>
    <row r="39" spans="1:51" x14ac:dyDescent="0.3">
      <c r="A39" s="62"/>
      <c r="B39" s="39" t="s">
        <v>136</v>
      </c>
      <c r="C39" s="13"/>
      <c r="D39" s="14"/>
      <c r="E39" s="17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7"/>
      <c r="R39" s="3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21"/>
      <c r="AD39" s="13"/>
      <c r="AE39" s="14"/>
      <c r="AF39" s="14"/>
      <c r="AG39" s="17"/>
      <c r="AH39" s="25" t="s">
        <v>259</v>
      </c>
      <c r="AI39" s="53" t="s">
        <v>174</v>
      </c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58"/>
      <c r="AY39" s="54"/>
    </row>
    <row r="40" spans="1:51" x14ac:dyDescent="0.3">
      <c r="A40" s="62"/>
      <c r="B40" s="39" t="s">
        <v>137</v>
      </c>
      <c r="C40" s="13"/>
      <c r="D40" s="14"/>
      <c r="E40" s="17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7"/>
      <c r="R40" s="3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1"/>
      <c r="AD40" s="13"/>
      <c r="AE40" s="14"/>
      <c r="AF40" s="14"/>
      <c r="AG40" s="17"/>
      <c r="AH40" s="24" t="str">
        <f t="shared" ref="AH40" si="215">IF(COUNTIF($C39:$AG40,AH$4)=0,"",COUNTIF($C39:$AG40,AH$4))</f>
        <v/>
      </c>
      <c r="AI40" s="23" t="str">
        <f t="shared" ref="AI40" si="216">IF(COUNTIF($C39:$AG40,AI$4)=0,"",COUNTIF($C39:$AG40,AI$4))</f>
        <v/>
      </c>
      <c r="AJ40" s="23" t="str">
        <f t="shared" ref="AJ40" si="217">IF(COUNTIF($C39:$AG40,AJ$2)=0,"",COUNTIF($C39:$AG40,AJ$2))</f>
        <v/>
      </c>
      <c r="AK40" s="23" t="str">
        <f t="shared" ref="AK40" si="218">IF(COUNTIF($C39:$AG40,AK$2)=0,"",COUNTIF($C39:$AG40,AK$2))</f>
        <v/>
      </c>
      <c r="AL40" s="23" t="str">
        <f t="shared" ref="AL40" si="219">IF(COUNTIF($C39:$AG40,AL$2)=0,"",COUNTIF($C39:$AG40,AL$2))</f>
        <v/>
      </c>
      <c r="AM40" s="23" t="str">
        <f t="shared" ref="AM40" si="220">IF(COUNTIF($C39:$AG40,AM$2)=0,"",COUNTIF($C39:$AG40,AM$2))</f>
        <v/>
      </c>
      <c r="AN40" s="23" t="str">
        <f t="shared" ref="AN40" si="221">IF(COUNTIF($C39:$AG40,AN$2)=0,"",COUNTIF($C39:$AG40,AN$2))</f>
        <v/>
      </c>
      <c r="AO40" s="23" t="str">
        <f t="shared" ref="AO40" si="222">IF(COUNTIF($C39:$AG40,AO$2)=0,"",COUNTIF($C39:$AG40,AO$2))</f>
        <v/>
      </c>
      <c r="AP40" s="23" t="str">
        <f t="shared" ref="AP40" si="223">IF(COUNTIF($C39:$AG40,AP$2)=0,"",COUNTIF($C39:$AG40,AP$2))</f>
        <v/>
      </c>
      <c r="AQ40" s="23" t="str">
        <f t="shared" ref="AQ40" si="224">IF(COUNTIF($C39:$AG40,AQ$2)=0,"",COUNTIF($C39:$AG40,AQ$2))</f>
        <v/>
      </c>
      <c r="AR40" s="23" t="str">
        <f t="shared" ref="AR40" si="225">IF(COUNTIF($C39:$AG40,AR$2)=0,"",COUNTIF($C39:$AG40,AR$2))</f>
        <v/>
      </c>
      <c r="AS40" s="23" t="str">
        <f t="shared" ref="AS40" si="226">IF(COUNTIF($C39:$AG40,AS$2)=0,"",COUNTIF($C39:$AG40,AS$2))</f>
        <v/>
      </c>
      <c r="AT40" s="23" t="str">
        <f t="shared" ref="AT40" si="227">IF(COUNTIF($C39:$AG40,AT$2)=0,"",COUNTIF($C39:$AG40,AT$2))</f>
        <v/>
      </c>
      <c r="AU40" s="23" t="str">
        <f t="shared" ref="AU40" si="228">IF(COUNTIF($C39:$AG40,AU$2)=0,"",COUNTIF($C39:$AG40,AU$2))</f>
        <v/>
      </c>
      <c r="AV40" s="23" t="str">
        <f t="shared" ref="AV40" si="229">IF(COUNTIF($C39:$AG40,AV$2)=0,"",COUNTIF($C39:$AG40,AV$2))</f>
        <v/>
      </c>
      <c r="AW40" s="23" t="str">
        <f t="shared" ref="AW40" si="230">IF(COUNTIF($C39:$AG40,AW$2)=0,"",COUNTIF($C39:$AG40,AW$2))</f>
        <v/>
      </c>
      <c r="AX40" s="59" t="str">
        <f t="shared" ref="AX40" si="231">IF(COUNTIF($C39:$AG40,AX$2)=0,"",COUNTIF($C39:$AG40,AX$2))</f>
        <v/>
      </c>
      <c r="AY40" s="55">
        <f t="shared" si="91"/>
        <v>0</v>
      </c>
    </row>
    <row r="41" spans="1:51" ht="17.25" thickBot="1" x14ac:dyDescent="0.35">
      <c r="A41" s="63"/>
      <c r="B41" s="40" t="s">
        <v>126</v>
      </c>
      <c r="C41" s="44"/>
      <c r="D41" s="42"/>
      <c r="E41" s="43"/>
      <c r="F41" s="44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9"/>
      <c r="AD41" s="44"/>
      <c r="AE41" s="42"/>
      <c r="AF41" s="42"/>
      <c r="AG41" s="43"/>
      <c r="AH41" s="10" t="str">
        <f>IF(SUM(C41:AG41)=0,"",SUM(C41:AG41))</f>
        <v/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60"/>
      <c r="AY41" s="51">
        <f t="shared" si="91"/>
        <v>0</v>
      </c>
    </row>
    <row r="42" spans="1:51" x14ac:dyDescent="0.3">
      <c r="A42" s="64" t="s">
        <v>127</v>
      </c>
      <c r="B42" s="45" t="s">
        <v>134</v>
      </c>
      <c r="C42" s="18"/>
      <c r="D42" s="15"/>
      <c r="E42" s="19"/>
      <c r="F42" s="18" t="s">
        <v>113</v>
      </c>
      <c r="G42" s="15"/>
      <c r="H42" s="15"/>
      <c r="I42" s="15"/>
      <c r="J42" s="15"/>
      <c r="K42" s="15"/>
      <c r="L42" s="15"/>
      <c r="M42" s="15"/>
      <c r="N42" s="15"/>
      <c r="O42" s="15"/>
      <c r="P42" s="15" t="s">
        <v>138</v>
      </c>
      <c r="Q42" s="19"/>
      <c r="R42" s="46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48"/>
      <c r="AD42" s="18"/>
      <c r="AE42" s="15"/>
      <c r="AF42" s="15"/>
      <c r="AG42" s="19"/>
      <c r="AH42" s="8" t="s">
        <v>277</v>
      </c>
      <c r="AI42" s="3" t="s">
        <v>138</v>
      </c>
      <c r="AJ42" s="3" t="s">
        <v>278</v>
      </c>
      <c r="AK42" s="3" t="s">
        <v>279</v>
      </c>
      <c r="AL42" s="3" t="s">
        <v>207</v>
      </c>
      <c r="AM42" s="3" t="s">
        <v>280</v>
      </c>
      <c r="AN42" s="3" t="s">
        <v>281</v>
      </c>
      <c r="AO42" s="3" t="s">
        <v>272</v>
      </c>
      <c r="AP42" s="3" t="s">
        <v>282</v>
      </c>
      <c r="AQ42" s="3" t="s">
        <v>283</v>
      </c>
      <c r="AR42" s="3" t="s">
        <v>149</v>
      </c>
      <c r="AS42" s="3" t="s">
        <v>284</v>
      </c>
      <c r="AT42" s="3" t="s">
        <v>100</v>
      </c>
      <c r="AU42" s="3" t="s">
        <v>285</v>
      </c>
      <c r="AV42" s="3" t="s">
        <v>286</v>
      </c>
      <c r="AW42" s="3" t="s">
        <v>287</v>
      </c>
      <c r="AX42" s="56" t="s">
        <v>148</v>
      </c>
      <c r="AY42" s="50" t="s">
        <v>110</v>
      </c>
    </row>
    <row r="43" spans="1:51" x14ac:dyDescent="0.3">
      <c r="A43" s="62"/>
      <c r="B43" s="38" t="s">
        <v>91</v>
      </c>
      <c r="C43" s="11"/>
      <c r="D43" s="12"/>
      <c r="E43" s="16"/>
      <c r="F43" s="11">
        <v>7505</v>
      </c>
      <c r="G43" s="12"/>
      <c r="H43" s="12"/>
      <c r="I43" s="12"/>
      <c r="J43" s="12"/>
      <c r="K43" s="12"/>
      <c r="L43" s="12"/>
      <c r="M43" s="12"/>
      <c r="N43" s="12"/>
      <c r="O43" s="12"/>
      <c r="P43" s="12">
        <v>8315</v>
      </c>
      <c r="Q43" s="16"/>
      <c r="R43" s="33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20"/>
      <c r="AD43" s="11"/>
      <c r="AE43" s="12"/>
      <c r="AF43" s="12"/>
      <c r="AG43" s="16"/>
      <c r="AH43" s="9" t="str">
        <f t="shared" ref="AH43" si="232">IF(COUNTIF($C42:$AG43,AH$2)=0,"",COUNTIF($C42:$AG43,AH$2))</f>
        <v/>
      </c>
      <c r="AI43" s="5">
        <f t="shared" ref="AI43" si="233">IF(COUNTIF($C42:$AG43,AI$2)=0,"",COUNTIF($C42:$AG43,AI$2))</f>
        <v>2</v>
      </c>
      <c r="AJ43" s="5" t="str">
        <f t="shared" ref="AJ43" si="234">IF(COUNTIF($C42:$AG43,AJ$2)=0,"",COUNTIF($C42:$AG43,AJ$2))</f>
        <v/>
      </c>
      <c r="AK43" s="5" t="str">
        <f t="shared" ref="AK43" si="235">IF(COUNTIF($C42:$AG43,AK$2)=0,"",COUNTIF($C42:$AG43,AK$2))</f>
        <v/>
      </c>
      <c r="AL43" s="5" t="str">
        <f t="shared" ref="AL43" si="236">IF(COUNTIF($C42:$AG43,AL$2)=0,"",COUNTIF($C42:$AG43,AL$2))</f>
        <v/>
      </c>
      <c r="AM43" s="5" t="str">
        <f t="shared" ref="AM43" si="237">IF(COUNTIF($C42:$AG43,AM$2)=0,"",COUNTIF($C42:$AG43,AM$2))</f>
        <v/>
      </c>
      <c r="AN43" s="5" t="str">
        <f t="shared" ref="AN43" si="238">IF(COUNTIF($C42:$AG43,AN$2)=0,"",COUNTIF($C42:$AG43,AN$2))</f>
        <v/>
      </c>
      <c r="AO43" s="5" t="str">
        <f t="shared" ref="AO43" si="239">IF(COUNTIF($C42:$AG43,AO$2)=0,"",COUNTIF($C42:$AG43,AO$2))</f>
        <v/>
      </c>
      <c r="AP43" s="5" t="str">
        <f t="shared" ref="AP43" si="240">IF(COUNTIF($C42:$AG43,AP$2)=0,"",COUNTIF($C42:$AG43,AP$2))</f>
        <v/>
      </c>
      <c r="AQ43" s="5" t="str">
        <f t="shared" ref="AQ43" si="241">IF(COUNTIF($C42:$AG43,AQ$2)=0,"",COUNTIF($C42:$AG43,AQ$2))</f>
        <v/>
      </c>
      <c r="AR43" s="5" t="str">
        <f t="shared" ref="AR43" si="242">IF(COUNTIF($C42:$AG43,AR$2)=0,"",COUNTIF($C42:$AG43,AR$2))</f>
        <v/>
      </c>
      <c r="AS43" s="5" t="str">
        <f t="shared" ref="AS43" si="243">IF(COUNTIF($C42:$AG43,AS$2)=0,"",COUNTIF($C42:$AG43,AS$2))</f>
        <v/>
      </c>
      <c r="AT43" s="5" t="str">
        <f t="shared" ref="AT43" si="244">IF(COUNTIF($C42:$AG43,AT$2)=0,"",COUNTIF($C42:$AG43,AT$2))</f>
        <v/>
      </c>
      <c r="AU43" s="5" t="str">
        <f t="shared" ref="AU43" si="245">IF(COUNTIF($C42:$AG43,AU$2)=0,"",COUNTIF($C42:$AG43,AU$2))</f>
        <v/>
      </c>
      <c r="AV43" s="5" t="str">
        <f t="shared" ref="AV43" si="246">IF(COUNTIF($C42:$AG43,AV$2)=0,"",COUNTIF($C42:$AG43,AV$2))</f>
        <v/>
      </c>
      <c r="AW43" s="5" t="str">
        <f t="shared" ref="AW43" si="247">IF(COUNTIF($C42:$AG43,AW$2)=0,"",COUNTIF($C42:$AG43,AW$2))</f>
        <v/>
      </c>
      <c r="AX43" s="57" t="str">
        <f t="shared" ref="AX43" si="248">IF(COUNTIF($C42:$AG43,AX$2)=0,"",COUNTIF($C42:$AG43,AX$2))</f>
        <v/>
      </c>
      <c r="AY43" s="51">
        <f t="shared" ref="AY43" si="249">SUM(AH43:AX43)</f>
        <v>2</v>
      </c>
    </row>
    <row r="44" spans="1:51" x14ac:dyDescent="0.3">
      <c r="A44" s="62"/>
      <c r="B44" s="39" t="s">
        <v>136</v>
      </c>
      <c r="C44" s="13"/>
      <c r="D44" s="14"/>
      <c r="E44" s="17"/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7"/>
      <c r="R44" s="3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21"/>
      <c r="AD44" s="13"/>
      <c r="AE44" s="14"/>
      <c r="AF44" s="14"/>
      <c r="AG44" s="17"/>
      <c r="AH44" s="25" t="s">
        <v>106</v>
      </c>
      <c r="AI44" s="53" t="s">
        <v>173</v>
      </c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58"/>
      <c r="AY44" s="54"/>
    </row>
    <row r="45" spans="1:51" x14ac:dyDescent="0.3">
      <c r="A45" s="62"/>
      <c r="B45" s="39" t="s">
        <v>137</v>
      </c>
      <c r="C45" s="13"/>
      <c r="D45" s="14"/>
      <c r="E45" s="17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7"/>
      <c r="R45" s="3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21"/>
      <c r="AD45" s="13"/>
      <c r="AE45" s="14"/>
      <c r="AF45" s="14"/>
      <c r="AG45" s="17"/>
      <c r="AH45" s="24" t="str">
        <f t="shared" ref="AH45" si="250">IF(COUNTIF($C44:$AG45,AH$4)=0,"",COUNTIF($C44:$AG45,AH$4))</f>
        <v/>
      </c>
      <c r="AI45" s="23" t="str">
        <f t="shared" ref="AI45" si="251">IF(COUNTIF($C44:$AG45,AI$4)=0,"",COUNTIF($C44:$AG45,AI$4))</f>
        <v/>
      </c>
      <c r="AJ45" s="23" t="str">
        <f t="shared" ref="AJ45" si="252">IF(COUNTIF($C44:$AG45,AJ$2)=0,"",COUNTIF($C44:$AG45,AJ$2))</f>
        <v/>
      </c>
      <c r="AK45" s="23" t="str">
        <f t="shared" ref="AK45" si="253">IF(COUNTIF($C44:$AG45,AK$2)=0,"",COUNTIF($C44:$AG45,AK$2))</f>
        <v/>
      </c>
      <c r="AL45" s="23" t="str">
        <f t="shared" ref="AL45" si="254">IF(COUNTIF($C44:$AG45,AL$2)=0,"",COUNTIF($C44:$AG45,AL$2))</f>
        <v/>
      </c>
      <c r="AM45" s="23" t="str">
        <f t="shared" ref="AM45" si="255">IF(COUNTIF($C44:$AG45,AM$2)=0,"",COUNTIF($C44:$AG45,AM$2))</f>
        <v/>
      </c>
      <c r="AN45" s="23" t="str">
        <f t="shared" ref="AN45" si="256">IF(COUNTIF($C44:$AG45,AN$2)=0,"",COUNTIF($C44:$AG45,AN$2))</f>
        <v/>
      </c>
      <c r="AO45" s="23" t="str">
        <f t="shared" ref="AO45" si="257">IF(COUNTIF($C44:$AG45,AO$2)=0,"",COUNTIF($C44:$AG45,AO$2))</f>
        <v/>
      </c>
      <c r="AP45" s="23" t="str">
        <f t="shared" ref="AP45" si="258">IF(COUNTIF($C44:$AG45,AP$2)=0,"",COUNTIF($C44:$AG45,AP$2))</f>
        <v/>
      </c>
      <c r="AQ45" s="23" t="str">
        <f t="shared" ref="AQ45" si="259">IF(COUNTIF($C44:$AG45,AQ$2)=0,"",COUNTIF($C44:$AG45,AQ$2))</f>
        <v/>
      </c>
      <c r="AR45" s="23" t="str">
        <f t="shared" ref="AR45" si="260">IF(COUNTIF($C44:$AG45,AR$2)=0,"",COUNTIF($C44:$AG45,AR$2))</f>
        <v/>
      </c>
      <c r="AS45" s="23" t="str">
        <f t="shared" ref="AS45" si="261">IF(COUNTIF($C44:$AG45,AS$2)=0,"",COUNTIF($C44:$AG45,AS$2))</f>
        <v/>
      </c>
      <c r="AT45" s="23" t="str">
        <f t="shared" ref="AT45" si="262">IF(COUNTIF($C44:$AG45,AT$2)=0,"",COUNTIF($C44:$AG45,AT$2))</f>
        <v/>
      </c>
      <c r="AU45" s="23" t="str">
        <f t="shared" ref="AU45" si="263">IF(COUNTIF($C44:$AG45,AU$2)=0,"",COUNTIF($C44:$AG45,AU$2))</f>
        <v/>
      </c>
      <c r="AV45" s="23" t="str">
        <f t="shared" ref="AV45" si="264">IF(COUNTIF($C44:$AG45,AV$2)=0,"",COUNTIF($C44:$AG45,AV$2))</f>
        <v/>
      </c>
      <c r="AW45" s="23" t="str">
        <f t="shared" ref="AW45" si="265">IF(COUNTIF($C44:$AG45,AW$2)=0,"",COUNTIF($C44:$AG45,AW$2))</f>
        <v/>
      </c>
      <c r="AX45" s="59" t="str">
        <f t="shared" ref="AX45" si="266">IF(COUNTIF($C44:$AG45,AX$2)=0,"",COUNTIF($C44:$AG45,AX$2))</f>
        <v/>
      </c>
      <c r="AY45" s="55">
        <f t="shared" si="91"/>
        <v>0</v>
      </c>
    </row>
    <row r="46" spans="1:51" ht="17.25" thickBot="1" x14ac:dyDescent="0.35">
      <c r="A46" s="63"/>
      <c r="B46" s="40" t="s">
        <v>126</v>
      </c>
      <c r="C46" s="44"/>
      <c r="D46" s="42"/>
      <c r="E46" s="43"/>
      <c r="F46" s="44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1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9"/>
      <c r="AD46" s="44"/>
      <c r="AE46" s="42"/>
      <c r="AF46" s="42"/>
      <c r="AG46" s="43"/>
      <c r="AH46" s="10" t="str">
        <f>IF(SUM(C46:AG46)=0,"",SUM(C46:AG46))</f>
        <v/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60"/>
      <c r="AY46" s="51">
        <f t="shared" si="91"/>
        <v>0</v>
      </c>
    </row>
    <row r="47" spans="1:51" x14ac:dyDescent="0.3">
      <c r="A47" s="64" t="s">
        <v>10</v>
      </c>
      <c r="B47" s="45" t="s">
        <v>134</v>
      </c>
      <c r="C47" s="18"/>
      <c r="D47" s="15"/>
      <c r="E47" s="19"/>
      <c r="F47" s="1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9"/>
      <c r="R47" s="46"/>
      <c r="S47" s="15"/>
      <c r="T47" s="15"/>
      <c r="U47" s="15"/>
      <c r="V47" s="15"/>
      <c r="W47" s="15"/>
      <c r="X47" s="15" t="s">
        <v>90</v>
      </c>
      <c r="Y47" s="15"/>
      <c r="Z47" s="15"/>
      <c r="AA47" s="15"/>
      <c r="AB47" s="15"/>
      <c r="AC47" s="48"/>
      <c r="AD47" s="18"/>
      <c r="AE47" s="15"/>
      <c r="AF47" s="15"/>
      <c r="AG47" s="19"/>
      <c r="AH47" s="8" t="s">
        <v>288</v>
      </c>
      <c r="AI47" s="3" t="s">
        <v>273</v>
      </c>
      <c r="AJ47" s="3" t="s">
        <v>289</v>
      </c>
      <c r="AK47" s="3" t="s">
        <v>274</v>
      </c>
      <c r="AL47" s="3" t="s">
        <v>263</v>
      </c>
      <c r="AM47" s="3" t="s">
        <v>252</v>
      </c>
      <c r="AN47" s="3" t="s">
        <v>201</v>
      </c>
      <c r="AO47" s="3" t="s">
        <v>266</v>
      </c>
      <c r="AP47" s="3" t="s">
        <v>251</v>
      </c>
      <c r="AQ47" s="3" t="s">
        <v>252</v>
      </c>
      <c r="AR47" s="3" t="s">
        <v>209</v>
      </c>
      <c r="AS47" s="3" t="s">
        <v>268</v>
      </c>
      <c r="AT47" s="3" t="s">
        <v>255</v>
      </c>
      <c r="AU47" s="3" t="s">
        <v>158</v>
      </c>
      <c r="AV47" s="3" t="s">
        <v>155</v>
      </c>
      <c r="AW47" s="3" t="s">
        <v>290</v>
      </c>
      <c r="AX47" s="56" t="s">
        <v>291</v>
      </c>
      <c r="AY47" s="50" t="s">
        <v>110</v>
      </c>
    </row>
    <row r="48" spans="1:51" x14ac:dyDescent="0.3">
      <c r="A48" s="62"/>
      <c r="B48" s="38" t="s">
        <v>135</v>
      </c>
      <c r="C48" s="11"/>
      <c r="D48" s="12"/>
      <c r="E48" s="16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6"/>
      <c r="R48" s="33"/>
      <c r="S48" s="12"/>
      <c r="T48" s="12"/>
      <c r="U48" s="12"/>
      <c r="V48" s="12"/>
      <c r="W48" s="12"/>
      <c r="X48" s="12">
        <v>9031</v>
      </c>
      <c r="Y48" s="12"/>
      <c r="Z48" s="12"/>
      <c r="AA48" s="12"/>
      <c r="AB48" s="12"/>
      <c r="AC48" s="20"/>
      <c r="AD48" s="11"/>
      <c r="AE48" s="12"/>
      <c r="AF48" s="12"/>
      <c r="AG48" s="16"/>
      <c r="AH48" s="9" t="str">
        <f t="shared" ref="AH48" si="267">IF(COUNTIF($C47:$AG48,AH$2)=0,"",COUNTIF($C47:$AG48,AH$2))</f>
        <v/>
      </c>
      <c r="AI48" s="5" t="str">
        <f t="shared" ref="AI48" si="268">IF(COUNTIF($C47:$AG48,AI$2)=0,"",COUNTIF($C47:$AG48,AI$2))</f>
        <v/>
      </c>
      <c r="AJ48" s="5" t="str">
        <f t="shared" ref="AJ48" si="269">IF(COUNTIF($C47:$AG48,AJ$2)=0,"",COUNTIF($C47:$AG48,AJ$2))</f>
        <v/>
      </c>
      <c r="AK48" s="5" t="str">
        <f t="shared" ref="AK48" si="270">IF(COUNTIF($C47:$AG48,AK$2)=0,"",COUNTIF($C47:$AG48,AK$2))</f>
        <v/>
      </c>
      <c r="AL48" s="5" t="str">
        <f t="shared" ref="AL48" si="271">IF(COUNTIF($C47:$AG48,AL$2)=0,"",COUNTIF($C47:$AG48,AL$2))</f>
        <v/>
      </c>
      <c r="AM48" s="5" t="str">
        <f t="shared" ref="AM48" si="272">IF(COUNTIF($C47:$AG48,AM$2)=0,"",COUNTIF($C47:$AG48,AM$2))</f>
        <v/>
      </c>
      <c r="AN48" s="5" t="str">
        <f t="shared" ref="AN48" si="273">IF(COUNTIF($C47:$AG48,AN$2)=0,"",COUNTIF($C47:$AG48,AN$2))</f>
        <v/>
      </c>
      <c r="AO48" s="5" t="str">
        <f t="shared" ref="AO48" si="274">IF(COUNTIF($C47:$AG48,AO$2)=0,"",COUNTIF($C47:$AG48,AO$2))</f>
        <v/>
      </c>
      <c r="AP48" s="5" t="str">
        <f t="shared" ref="AP48" si="275">IF(COUNTIF($C47:$AG48,AP$2)=0,"",COUNTIF($C47:$AG48,AP$2))</f>
        <v/>
      </c>
      <c r="AQ48" s="5" t="str">
        <f t="shared" ref="AQ48" si="276">IF(COUNTIF($C47:$AG48,AQ$2)=0,"",COUNTIF($C47:$AG48,AQ$2))</f>
        <v/>
      </c>
      <c r="AR48" s="5">
        <f t="shared" ref="AR48" si="277">IF(COUNTIF($C47:$AG48,AR$2)=0,"",COUNTIF($C47:$AG48,AR$2))</f>
        <v>1</v>
      </c>
      <c r="AS48" s="5" t="str">
        <f t="shared" ref="AS48" si="278">IF(COUNTIF($C47:$AG48,AS$2)=0,"",COUNTIF($C47:$AG48,AS$2))</f>
        <v/>
      </c>
      <c r="AT48" s="5" t="str">
        <f t="shared" ref="AT48" si="279">IF(COUNTIF($C47:$AG48,AT$2)=0,"",COUNTIF($C47:$AG48,AT$2))</f>
        <v/>
      </c>
      <c r="AU48" s="5" t="str">
        <f t="shared" ref="AU48" si="280">IF(COUNTIF($C47:$AG48,AU$2)=0,"",COUNTIF($C47:$AG48,AU$2))</f>
        <v/>
      </c>
      <c r="AV48" s="5" t="str">
        <f t="shared" ref="AV48" si="281">IF(COUNTIF($C47:$AG48,AV$2)=0,"",COUNTIF($C47:$AG48,AV$2))</f>
        <v/>
      </c>
      <c r="AW48" s="5" t="str">
        <f t="shared" ref="AW48" si="282">IF(COUNTIF($C47:$AG48,AW$2)=0,"",COUNTIF($C47:$AG48,AW$2))</f>
        <v/>
      </c>
      <c r="AX48" s="57" t="str">
        <f t="shared" ref="AX48" si="283">IF(COUNTIF($C47:$AG48,AX$2)=0,"",COUNTIF($C47:$AG48,AX$2))</f>
        <v/>
      </c>
      <c r="AY48" s="51">
        <f t="shared" ref="AY48" si="284">SUM(AH48:AX48)</f>
        <v>1</v>
      </c>
    </row>
    <row r="49" spans="1:51" x14ac:dyDescent="0.3">
      <c r="A49" s="62"/>
      <c r="B49" s="39" t="s">
        <v>145</v>
      </c>
      <c r="C49" s="13"/>
      <c r="D49" s="14"/>
      <c r="E49" s="17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7"/>
      <c r="R49" s="3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21"/>
      <c r="AD49" s="13"/>
      <c r="AE49" s="14"/>
      <c r="AF49" s="14"/>
      <c r="AG49" s="17"/>
      <c r="AH49" s="25" t="s">
        <v>292</v>
      </c>
      <c r="AI49" s="53" t="s">
        <v>176</v>
      </c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58"/>
      <c r="AY49" s="54"/>
    </row>
    <row r="50" spans="1:51" x14ac:dyDescent="0.3">
      <c r="A50" s="62"/>
      <c r="B50" s="39" t="s">
        <v>131</v>
      </c>
      <c r="C50" s="13"/>
      <c r="D50" s="14"/>
      <c r="E50" s="17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7"/>
      <c r="R50" s="3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21"/>
      <c r="AD50" s="13"/>
      <c r="AE50" s="14"/>
      <c r="AF50" s="14"/>
      <c r="AG50" s="17"/>
      <c r="AH50" s="24" t="str">
        <f t="shared" ref="AH50" si="285">IF(COUNTIF($C49:$AG50,AH$4)=0,"",COUNTIF($C49:$AG50,AH$4))</f>
        <v/>
      </c>
      <c r="AI50" s="23" t="str">
        <f t="shared" ref="AI50" si="286">IF(COUNTIF($C49:$AG50,AI$4)=0,"",COUNTIF($C49:$AG50,AI$4))</f>
        <v/>
      </c>
      <c r="AJ50" s="23" t="str">
        <f t="shared" ref="AJ50" si="287">IF(COUNTIF($C49:$AG50,AJ$2)=0,"",COUNTIF($C49:$AG50,AJ$2))</f>
        <v/>
      </c>
      <c r="AK50" s="23" t="str">
        <f t="shared" ref="AK50" si="288">IF(COUNTIF($C49:$AG50,AK$2)=0,"",COUNTIF($C49:$AG50,AK$2))</f>
        <v/>
      </c>
      <c r="AL50" s="23" t="str">
        <f t="shared" ref="AL50" si="289">IF(COUNTIF($C49:$AG50,AL$2)=0,"",COUNTIF($C49:$AG50,AL$2))</f>
        <v/>
      </c>
      <c r="AM50" s="23" t="str">
        <f t="shared" ref="AM50" si="290">IF(COUNTIF($C49:$AG50,AM$2)=0,"",COUNTIF($C49:$AG50,AM$2))</f>
        <v/>
      </c>
      <c r="AN50" s="23" t="str">
        <f t="shared" ref="AN50" si="291">IF(COUNTIF($C49:$AG50,AN$2)=0,"",COUNTIF($C49:$AG50,AN$2))</f>
        <v/>
      </c>
      <c r="AO50" s="23" t="str">
        <f t="shared" ref="AO50" si="292">IF(COUNTIF($C49:$AG50,AO$2)=0,"",COUNTIF($C49:$AG50,AO$2))</f>
        <v/>
      </c>
      <c r="AP50" s="23" t="str">
        <f t="shared" ref="AP50" si="293">IF(COUNTIF($C49:$AG50,AP$2)=0,"",COUNTIF($C49:$AG50,AP$2))</f>
        <v/>
      </c>
      <c r="AQ50" s="23" t="str">
        <f t="shared" ref="AQ50" si="294">IF(COUNTIF($C49:$AG50,AQ$2)=0,"",COUNTIF($C49:$AG50,AQ$2))</f>
        <v/>
      </c>
      <c r="AR50" s="23" t="str">
        <f t="shared" ref="AR50" si="295">IF(COUNTIF($C49:$AG50,AR$2)=0,"",COUNTIF($C49:$AG50,AR$2))</f>
        <v/>
      </c>
      <c r="AS50" s="23" t="str">
        <f t="shared" ref="AS50" si="296">IF(COUNTIF($C49:$AG50,AS$2)=0,"",COUNTIF($C49:$AG50,AS$2))</f>
        <v/>
      </c>
      <c r="AT50" s="23" t="str">
        <f t="shared" ref="AT50" si="297">IF(COUNTIF($C49:$AG50,AT$2)=0,"",COUNTIF($C49:$AG50,AT$2))</f>
        <v/>
      </c>
      <c r="AU50" s="23" t="str">
        <f t="shared" ref="AU50" si="298">IF(COUNTIF($C49:$AG50,AU$2)=0,"",COUNTIF($C49:$AG50,AU$2))</f>
        <v/>
      </c>
      <c r="AV50" s="23" t="str">
        <f t="shared" ref="AV50" si="299">IF(COUNTIF($C49:$AG50,AV$2)=0,"",COUNTIF($C49:$AG50,AV$2))</f>
        <v/>
      </c>
      <c r="AW50" s="23" t="str">
        <f t="shared" ref="AW50" si="300">IF(COUNTIF($C49:$AG50,AW$2)=0,"",COUNTIF($C49:$AG50,AW$2))</f>
        <v/>
      </c>
      <c r="AX50" s="59" t="str">
        <f t="shared" ref="AX50" si="301">IF(COUNTIF($C49:$AG50,AX$2)=0,"",COUNTIF($C49:$AG50,AX$2))</f>
        <v/>
      </c>
      <c r="AY50" s="55">
        <f t="shared" si="91"/>
        <v>0</v>
      </c>
    </row>
    <row r="51" spans="1:51" ht="17.25" thickBot="1" x14ac:dyDescent="0.35">
      <c r="A51" s="63"/>
      <c r="B51" s="40" t="s">
        <v>126</v>
      </c>
      <c r="C51" s="44"/>
      <c r="D51" s="42"/>
      <c r="E51" s="43"/>
      <c r="F51" s="44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9"/>
      <c r="AD51" s="44"/>
      <c r="AE51" s="42"/>
      <c r="AF51" s="42"/>
      <c r="AG51" s="43"/>
      <c r="AH51" s="10" t="str">
        <f>IF(SUM(C51:AG51)=0,"",SUM(C51:AG51))</f>
        <v/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60"/>
      <c r="AY51" s="51">
        <f t="shared" si="91"/>
        <v>0</v>
      </c>
    </row>
    <row r="52" spans="1:51" ht="17.25" customHeight="1" x14ac:dyDescent="0.3">
      <c r="A52" s="64" t="s">
        <v>8</v>
      </c>
      <c r="B52" s="45" t="s">
        <v>132</v>
      </c>
      <c r="C52" s="18"/>
      <c r="D52" s="15"/>
      <c r="E52" s="19"/>
      <c r="F52" s="18"/>
      <c r="G52" s="15"/>
      <c r="H52" s="15"/>
      <c r="I52" s="15"/>
      <c r="J52" s="15"/>
      <c r="K52" s="15"/>
      <c r="L52" s="15"/>
      <c r="M52" s="15"/>
      <c r="N52" s="15"/>
      <c r="O52" s="15" t="s">
        <v>64</v>
      </c>
      <c r="P52" s="15"/>
      <c r="Q52" s="19"/>
      <c r="R52" s="46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48"/>
      <c r="AD52" s="18"/>
      <c r="AE52" s="15"/>
      <c r="AF52" s="15"/>
      <c r="AG52" s="19"/>
      <c r="AH52" s="8" t="s">
        <v>293</v>
      </c>
      <c r="AI52" s="3" t="s">
        <v>245</v>
      </c>
      <c r="AJ52" s="3" t="s">
        <v>123</v>
      </c>
      <c r="AK52" s="3" t="s">
        <v>116</v>
      </c>
      <c r="AL52" s="3" t="s">
        <v>294</v>
      </c>
      <c r="AM52" s="3" t="s">
        <v>295</v>
      </c>
      <c r="AN52" s="3" t="s">
        <v>124</v>
      </c>
      <c r="AO52" s="3" t="s">
        <v>111</v>
      </c>
      <c r="AP52" s="3" t="s">
        <v>296</v>
      </c>
      <c r="AQ52" s="3" t="s">
        <v>112</v>
      </c>
      <c r="AR52" s="3" t="s">
        <v>297</v>
      </c>
      <c r="AS52" s="3" t="s">
        <v>298</v>
      </c>
      <c r="AT52" s="3" t="s">
        <v>100</v>
      </c>
      <c r="AU52" s="3" t="s">
        <v>101</v>
      </c>
      <c r="AV52" s="3" t="s">
        <v>299</v>
      </c>
      <c r="AW52" s="3" t="s">
        <v>300</v>
      </c>
      <c r="AX52" s="56" t="s">
        <v>301</v>
      </c>
      <c r="AY52" s="50" t="s">
        <v>184</v>
      </c>
    </row>
    <row r="53" spans="1:51" x14ac:dyDescent="0.3">
      <c r="A53" s="62"/>
      <c r="B53" s="38" t="s">
        <v>135</v>
      </c>
      <c r="C53" s="11"/>
      <c r="D53" s="12"/>
      <c r="E53" s="16"/>
      <c r="F53" s="11"/>
      <c r="G53" s="12"/>
      <c r="H53" s="12"/>
      <c r="I53" s="12"/>
      <c r="J53" s="12"/>
      <c r="K53" s="12"/>
      <c r="L53" s="12"/>
      <c r="M53" s="12"/>
      <c r="N53" s="12"/>
      <c r="O53" s="12">
        <v>8315</v>
      </c>
      <c r="P53" s="12"/>
      <c r="Q53" s="16"/>
      <c r="R53" s="33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20"/>
      <c r="AD53" s="11"/>
      <c r="AE53" s="12"/>
      <c r="AF53" s="12"/>
      <c r="AG53" s="16"/>
      <c r="AH53" s="9" t="str">
        <f t="shared" ref="AH53" si="302">IF(COUNTIF($C52:$AG53,AH$2)=0,"",COUNTIF($C52:$AG53,AH$2))</f>
        <v/>
      </c>
      <c r="AI53" s="5">
        <f t="shared" ref="AI53" si="303">IF(COUNTIF($C52:$AG53,AI$2)=0,"",COUNTIF($C52:$AG53,AI$2))</f>
        <v>1</v>
      </c>
      <c r="AJ53" s="5" t="str">
        <f t="shared" ref="AJ53" si="304">IF(COUNTIF($C52:$AG53,AJ$2)=0,"",COUNTIF($C52:$AG53,AJ$2))</f>
        <v/>
      </c>
      <c r="AK53" s="5" t="str">
        <f t="shared" ref="AK53" si="305">IF(COUNTIF($C52:$AG53,AK$2)=0,"",COUNTIF($C52:$AG53,AK$2))</f>
        <v/>
      </c>
      <c r="AL53" s="5" t="str">
        <f t="shared" ref="AL53" si="306">IF(COUNTIF($C52:$AG53,AL$2)=0,"",COUNTIF($C52:$AG53,AL$2))</f>
        <v/>
      </c>
      <c r="AM53" s="5" t="str">
        <f t="shared" ref="AM53" si="307">IF(COUNTIF($C52:$AG53,AM$2)=0,"",COUNTIF($C52:$AG53,AM$2))</f>
        <v/>
      </c>
      <c r="AN53" s="5" t="str">
        <f t="shared" ref="AN53" si="308">IF(COUNTIF($C52:$AG53,AN$2)=0,"",COUNTIF($C52:$AG53,AN$2))</f>
        <v/>
      </c>
      <c r="AO53" s="5" t="str">
        <f t="shared" ref="AO53" si="309">IF(COUNTIF($C52:$AG53,AO$2)=0,"",COUNTIF($C52:$AG53,AO$2))</f>
        <v/>
      </c>
      <c r="AP53" s="5" t="str">
        <f t="shared" ref="AP53" si="310">IF(COUNTIF($C52:$AG53,AP$2)=0,"",COUNTIF($C52:$AG53,AP$2))</f>
        <v/>
      </c>
      <c r="AQ53" s="5" t="str">
        <f t="shared" ref="AQ53" si="311">IF(COUNTIF($C52:$AG53,AQ$2)=0,"",COUNTIF($C52:$AG53,AQ$2))</f>
        <v/>
      </c>
      <c r="AR53" s="5" t="str">
        <f t="shared" ref="AR53" si="312">IF(COUNTIF($C52:$AG53,AR$2)=0,"",COUNTIF($C52:$AG53,AR$2))</f>
        <v/>
      </c>
      <c r="AS53" s="5" t="str">
        <f t="shared" ref="AS53" si="313">IF(COUNTIF($C52:$AG53,AS$2)=0,"",COUNTIF($C52:$AG53,AS$2))</f>
        <v/>
      </c>
      <c r="AT53" s="5" t="str">
        <f t="shared" ref="AT53" si="314">IF(COUNTIF($C52:$AG53,AT$2)=0,"",COUNTIF($C52:$AG53,AT$2))</f>
        <v/>
      </c>
      <c r="AU53" s="5" t="str">
        <f t="shared" ref="AU53" si="315">IF(COUNTIF($C52:$AG53,AU$2)=0,"",COUNTIF($C52:$AG53,AU$2))</f>
        <v/>
      </c>
      <c r="AV53" s="5" t="str">
        <f t="shared" ref="AV53" si="316">IF(COUNTIF($C52:$AG53,AV$2)=0,"",COUNTIF($C52:$AG53,AV$2))</f>
        <v/>
      </c>
      <c r="AW53" s="5" t="str">
        <f t="shared" ref="AW53" si="317">IF(COUNTIF($C52:$AG53,AW$2)=0,"",COUNTIF($C52:$AG53,AW$2))</f>
        <v/>
      </c>
      <c r="AX53" s="57" t="str">
        <f t="shared" ref="AX53" si="318">IF(COUNTIF($C52:$AG53,AX$2)=0,"",COUNTIF($C52:$AG53,AX$2))</f>
        <v/>
      </c>
      <c r="AY53" s="51">
        <f t="shared" ref="AY53" si="319">SUM(AH53:AX53)</f>
        <v>1</v>
      </c>
    </row>
    <row r="54" spans="1:51" x14ac:dyDescent="0.3">
      <c r="A54" s="62"/>
      <c r="B54" s="39" t="s">
        <v>136</v>
      </c>
      <c r="C54" s="13"/>
      <c r="D54" s="14"/>
      <c r="E54" s="17"/>
      <c r="F54" s="1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7"/>
      <c r="R54" s="3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21"/>
      <c r="AD54" s="13"/>
      <c r="AE54" s="14"/>
      <c r="AF54" s="14"/>
      <c r="AG54" s="17"/>
      <c r="AH54" s="25" t="s">
        <v>302</v>
      </c>
      <c r="AI54" s="53" t="s">
        <v>107</v>
      </c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58"/>
      <c r="AY54" s="54"/>
    </row>
    <row r="55" spans="1:51" x14ac:dyDescent="0.3">
      <c r="A55" s="62"/>
      <c r="B55" s="39" t="s">
        <v>131</v>
      </c>
      <c r="C55" s="13"/>
      <c r="D55" s="14"/>
      <c r="E55" s="17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7"/>
      <c r="R55" s="3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21"/>
      <c r="AD55" s="13"/>
      <c r="AE55" s="14"/>
      <c r="AF55" s="14"/>
      <c r="AG55" s="17"/>
      <c r="AH55" s="24" t="str">
        <f t="shared" ref="AH55" si="320">IF(COUNTIF($C54:$AG55,AH$4)=0,"",COUNTIF($C54:$AG55,AH$4))</f>
        <v/>
      </c>
      <c r="AI55" s="23" t="str">
        <f t="shared" ref="AI55" si="321">IF(COUNTIF($C54:$AG55,AI$4)=0,"",COUNTIF($C54:$AG55,AI$4))</f>
        <v/>
      </c>
      <c r="AJ55" s="23" t="str">
        <f t="shared" ref="AJ55" si="322">IF(COUNTIF($C54:$AG55,AJ$2)=0,"",COUNTIF($C54:$AG55,AJ$2))</f>
        <v/>
      </c>
      <c r="AK55" s="23" t="str">
        <f t="shared" ref="AK55" si="323">IF(COUNTIF($C54:$AG55,AK$2)=0,"",COUNTIF($C54:$AG55,AK$2))</f>
        <v/>
      </c>
      <c r="AL55" s="23" t="str">
        <f t="shared" ref="AL55" si="324">IF(COUNTIF($C54:$AG55,AL$2)=0,"",COUNTIF($C54:$AG55,AL$2))</f>
        <v/>
      </c>
      <c r="AM55" s="23" t="str">
        <f t="shared" ref="AM55" si="325">IF(COUNTIF($C54:$AG55,AM$2)=0,"",COUNTIF($C54:$AG55,AM$2))</f>
        <v/>
      </c>
      <c r="AN55" s="23" t="str">
        <f t="shared" ref="AN55" si="326">IF(COUNTIF($C54:$AG55,AN$2)=0,"",COUNTIF($C54:$AG55,AN$2))</f>
        <v/>
      </c>
      <c r="AO55" s="23" t="str">
        <f t="shared" ref="AO55" si="327">IF(COUNTIF($C54:$AG55,AO$2)=0,"",COUNTIF($C54:$AG55,AO$2))</f>
        <v/>
      </c>
      <c r="AP55" s="23" t="str">
        <f t="shared" ref="AP55" si="328">IF(COUNTIF($C54:$AG55,AP$2)=0,"",COUNTIF($C54:$AG55,AP$2))</f>
        <v/>
      </c>
      <c r="AQ55" s="23" t="str">
        <f t="shared" ref="AQ55" si="329">IF(COUNTIF($C54:$AG55,AQ$2)=0,"",COUNTIF($C54:$AG55,AQ$2))</f>
        <v/>
      </c>
      <c r="AR55" s="23" t="str">
        <f t="shared" ref="AR55" si="330">IF(COUNTIF($C54:$AG55,AR$2)=0,"",COUNTIF($C54:$AG55,AR$2))</f>
        <v/>
      </c>
      <c r="AS55" s="23" t="str">
        <f t="shared" ref="AS55" si="331">IF(COUNTIF($C54:$AG55,AS$2)=0,"",COUNTIF($C54:$AG55,AS$2))</f>
        <v/>
      </c>
      <c r="AT55" s="23" t="str">
        <f t="shared" ref="AT55" si="332">IF(COUNTIF($C54:$AG55,AT$2)=0,"",COUNTIF($C54:$AG55,AT$2))</f>
        <v/>
      </c>
      <c r="AU55" s="23" t="str">
        <f t="shared" ref="AU55" si="333">IF(COUNTIF($C54:$AG55,AU$2)=0,"",COUNTIF($C54:$AG55,AU$2))</f>
        <v/>
      </c>
      <c r="AV55" s="23" t="str">
        <f t="shared" ref="AV55" si="334">IF(COUNTIF($C54:$AG55,AV$2)=0,"",COUNTIF($C54:$AG55,AV$2))</f>
        <v/>
      </c>
      <c r="AW55" s="23" t="str">
        <f t="shared" ref="AW55" si="335">IF(COUNTIF($C54:$AG55,AW$2)=0,"",COUNTIF($C54:$AG55,AW$2))</f>
        <v/>
      </c>
      <c r="AX55" s="59" t="str">
        <f t="shared" ref="AX55" si="336">IF(COUNTIF($C54:$AG55,AX$2)=0,"",COUNTIF($C54:$AG55,AX$2))</f>
        <v/>
      </c>
      <c r="AY55" s="55">
        <f t="shared" si="91"/>
        <v>0</v>
      </c>
    </row>
    <row r="56" spans="1:51" ht="17.25" thickBot="1" x14ac:dyDescent="0.35">
      <c r="A56" s="63"/>
      <c r="B56" s="40" t="s">
        <v>126</v>
      </c>
      <c r="C56" s="44"/>
      <c r="D56" s="42"/>
      <c r="E56" s="43"/>
      <c r="F56" s="4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9"/>
      <c r="AD56" s="44"/>
      <c r="AE56" s="42"/>
      <c r="AF56" s="42"/>
      <c r="AG56" s="43"/>
      <c r="AH56" s="10" t="str">
        <f>IF(SUM(C56:AG56)=0,"",SUM(C56:AG56))</f>
        <v/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60"/>
      <c r="AY56" s="51">
        <f t="shared" si="91"/>
        <v>0</v>
      </c>
    </row>
    <row r="57" spans="1:51" x14ac:dyDescent="0.3">
      <c r="A57" s="64" t="s">
        <v>6</v>
      </c>
      <c r="B57" s="45" t="s">
        <v>134</v>
      </c>
      <c r="C57" s="18"/>
      <c r="D57" s="15"/>
      <c r="E57" s="19" t="s">
        <v>90</v>
      </c>
      <c r="F57" s="18"/>
      <c r="G57" s="15"/>
      <c r="H57" s="15"/>
      <c r="I57" s="15" t="s">
        <v>65</v>
      </c>
      <c r="J57" s="15"/>
      <c r="K57" s="15"/>
      <c r="L57" s="15"/>
      <c r="M57" s="15"/>
      <c r="N57" s="15"/>
      <c r="O57" s="15"/>
      <c r="P57" s="15"/>
      <c r="Q57" s="19"/>
      <c r="R57" s="46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48"/>
      <c r="AD57" s="18"/>
      <c r="AE57" s="15"/>
      <c r="AF57" s="15"/>
      <c r="AG57" s="19"/>
      <c r="AH57" s="8" t="s">
        <v>114</v>
      </c>
      <c r="AI57" s="3" t="s">
        <v>212</v>
      </c>
      <c r="AJ57" s="3" t="s">
        <v>123</v>
      </c>
      <c r="AK57" s="3" t="s">
        <v>186</v>
      </c>
      <c r="AL57" s="3" t="s">
        <v>103</v>
      </c>
      <c r="AM57" s="3" t="s">
        <v>216</v>
      </c>
      <c r="AN57" s="3" t="s">
        <v>124</v>
      </c>
      <c r="AO57" s="3" t="s">
        <v>111</v>
      </c>
      <c r="AP57" s="3" t="s">
        <v>97</v>
      </c>
      <c r="AQ57" s="3" t="s">
        <v>112</v>
      </c>
      <c r="AR57" s="3" t="s">
        <v>104</v>
      </c>
      <c r="AS57" s="3" t="s">
        <v>303</v>
      </c>
      <c r="AT57" s="3" t="s">
        <v>222</v>
      </c>
      <c r="AU57" s="3" t="s">
        <v>304</v>
      </c>
      <c r="AV57" s="3" t="s">
        <v>189</v>
      </c>
      <c r="AW57" s="3" t="s">
        <v>179</v>
      </c>
      <c r="AX57" s="56" t="s">
        <v>226</v>
      </c>
      <c r="AY57" s="50" t="s">
        <v>203</v>
      </c>
    </row>
    <row r="58" spans="1:51" x14ac:dyDescent="0.3">
      <c r="A58" s="62"/>
      <c r="B58" s="38" t="s">
        <v>135</v>
      </c>
      <c r="C58" s="11"/>
      <c r="D58" s="12"/>
      <c r="E58" s="16">
        <v>7125</v>
      </c>
      <c r="F58" s="11"/>
      <c r="G58" s="12"/>
      <c r="H58" s="12"/>
      <c r="I58" s="12">
        <v>7125</v>
      </c>
      <c r="J58" s="12"/>
      <c r="K58" s="12"/>
      <c r="L58" s="12"/>
      <c r="M58" s="12"/>
      <c r="N58" s="12"/>
      <c r="O58" s="12"/>
      <c r="P58" s="12"/>
      <c r="Q58" s="16"/>
      <c r="R58" s="33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20"/>
      <c r="AD58" s="11"/>
      <c r="AE58" s="12"/>
      <c r="AF58" s="12"/>
      <c r="AG58" s="16"/>
      <c r="AH58" s="9" t="str">
        <f t="shared" ref="AH58" si="337">IF(COUNTIF($C57:$AG58,AH$2)=0,"",COUNTIF($C57:$AG58,AH$2))</f>
        <v/>
      </c>
      <c r="AI58" s="5" t="str">
        <f t="shared" ref="AI58" si="338">IF(COUNTIF($C57:$AG58,AI$2)=0,"",COUNTIF($C57:$AG58,AI$2))</f>
        <v/>
      </c>
      <c r="AJ58" s="5" t="str">
        <f t="shared" ref="AJ58" si="339">IF(COUNTIF($C57:$AG58,AJ$2)=0,"",COUNTIF($C57:$AG58,AJ$2))</f>
        <v/>
      </c>
      <c r="AK58" s="5" t="str">
        <f t="shared" ref="AK58" si="340">IF(COUNTIF($C57:$AG58,AK$2)=0,"",COUNTIF($C57:$AG58,AK$2))</f>
        <v/>
      </c>
      <c r="AL58" s="5" t="str">
        <f t="shared" ref="AL58" si="341">IF(COUNTIF($C57:$AG58,AL$2)=0,"",COUNTIF($C57:$AG58,AL$2))</f>
        <v/>
      </c>
      <c r="AM58" s="5" t="str">
        <f t="shared" ref="AM58" si="342">IF(COUNTIF($C57:$AG58,AM$2)=0,"",COUNTIF($C57:$AG58,AM$2))</f>
        <v/>
      </c>
      <c r="AN58" s="5" t="str">
        <f t="shared" ref="AN58" si="343">IF(COUNTIF($C57:$AG58,AN$2)=0,"",COUNTIF($C57:$AG58,AN$2))</f>
        <v/>
      </c>
      <c r="AO58" s="5" t="str">
        <f t="shared" ref="AO58" si="344">IF(COUNTIF($C57:$AG58,AO$2)=0,"",COUNTIF($C57:$AG58,AO$2))</f>
        <v/>
      </c>
      <c r="AP58" s="5" t="str">
        <f t="shared" ref="AP58" si="345">IF(COUNTIF($C57:$AG58,AP$2)=0,"",COUNTIF($C57:$AG58,AP$2))</f>
        <v/>
      </c>
      <c r="AQ58" s="5" t="str">
        <f t="shared" ref="AQ58" si="346">IF(COUNTIF($C57:$AG58,AQ$2)=0,"",COUNTIF($C57:$AG58,AQ$2))</f>
        <v/>
      </c>
      <c r="AR58" s="5">
        <f t="shared" ref="AR58" si="347">IF(COUNTIF($C57:$AG58,AR$2)=0,"",COUNTIF($C57:$AG58,AR$2))</f>
        <v>2</v>
      </c>
      <c r="AS58" s="5" t="str">
        <f t="shared" ref="AS58" si="348">IF(COUNTIF($C57:$AG58,AS$2)=0,"",COUNTIF($C57:$AG58,AS$2))</f>
        <v/>
      </c>
      <c r="AT58" s="5" t="str">
        <f t="shared" ref="AT58" si="349">IF(COUNTIF($C57:$AG58,AT$2)=0,"",COUNTIF($C57:$AG58,AT$2))</f>
        <v/>
      </c>
      <c r="AU58" s="5" t="str">
        <f t="shared" ref="AU58" si="350">IF(COUNTIF($C57:$AG58,AU$2)=0,"",COUNTIF($C57:$AG58,AU$2))</f>
        <v/>
      </c>
      <c r="AV58" s="5" t="str">
        <f t="shared" ref="AV58" si="351">IF(COUNTIF($C57:$AG58,AV$2)=0,"",COUNTIF($C57:$AG58,AV$2))</f>
        <v/>
      </c>
      <c r="AW58" s="5" t="str">
        <f t="shared" ref="AW58" si="352">IF(COUNTIF($C57:$AG58,AW$2)=0,"",COUNTIF($C57:$AG58,AW$2))</f>
        <v/>
      </c>
      <c r="AX58" s="57" t="str">
        <f t="shared" ref="AX58" si="353">IF(COUNTIF($C57:$AG58,AX$2)=0,"",COUNTIF($C57:$AG58,AX$2))</f>
        <v/>
      </c>
      <c r="AY58" s="51">
        <f t="shared" ref="AY58" si="354">SUM(AH58:AX58)</f>
        <v>2</v>
      </c>
    </row>
    <row r="59" spans="1:51" x14ac:dyDescent="0.3">
      <c r="A59" s="62"/>
      <c r="B59" s="39" t="s">
        <v>145</v>
      </c>
      <c r="C59" s="13"/>
      <c r="D59" s="14"/>
      <c r="E59" s="17"/>
      <c r="F59" s="1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7"/>
      <c r="R59" s="3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21"/>
      <c r="AD59" s="13"/>
      <c r="AE59" s="14"/>
      <c r="AF59" s="14"/>
      <c r="AG59" s="17"/>
      <c r="AH59" s="25" t="s">
        <v>106</v>
      </c>
      <c r="AI59" s="53" t="s">
        <v>228</v>
      </c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58"/>
      <c r="AY59" s="54"/>
    </row>
    <row r="60" spans="1:51" x14ac:dyDescent="0.3">
      <c r="A60" s="62"/>
      <c r="B60" s="39" t="s">
        <v>131</v>
      </c>
      <c r="C60" s="13"/>
      <c r="D60" s="14"/>
      <c r="E60" s="17"/>
      <c r="F60" s="1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7"/>
      <c r="R60" s="3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21"/>
      <c r="AD60" s="13"/>
      <c r="AE60" s="14"/>
      <c r="AF60" s="14"/>
      <c r="AG60" s="17"/>
      <c r="AH60" s="24" t="str">
        <f t="shared" ref="AH60" si="355">IF(COUNTIF($C59:$AG60,AH$4)=0,"",COUNTIF($C59:$AG60,AH$4))</f>
        <v/>
      </c>
      <c r="AI60" s="23" t="str">
        <f t="shared" ref="AI60" si="356">IF(COUNTIF($C59:$AG60,AI$4)=0,"",COUNTIF($C59:$AG60,AI$4))</f>
        <v/>
      </c>
      <c r="AJ60" s="23" t="str">
        <f t="shared" ref="AJ60" si="357">IF(COUNTIF($C59:$AG60,AJ$2)=0,"",COUNTIF($C59:$AG60,AJ$2))</f>
        <v/>
      </c>
      <c r="AK60" s="23" t="str">
        <f t="shared" ref="AK60" si="358">IF(COUNTIF($C59:$AG60,AK$2)=0,"",COUNTIF($C59:$AG60,AK$2))</f>
        <v/>
      </c>
      <c r="AL60" s="23" t="str">
        <f t="shared" ref="AL60" si="359">IF(COUNTIF($C59:$AG60,AL$2)=0,"",COUNTIF($C59:$AG60,AL$2))</f>
        <v/>
      </c>
      <c r="AM60" s="23" t="str">
        <f t="shared" ref="AM60" si="360">IF(COUNTIF($C59:$AG60,AM$2)=0,"",COUNTIF($C59:$AG60,AM$2))</f>
        <v/>
      </c>
      <c r="AN60" s="23" t="str">
        <f t="shared" ref="AN60" si="361">IF(COUNTIF($C59:$AG60,AN$2)=0,"",COUNTIF($C59:$AG60,AN$2))</f>
        <v/>
      </c>
      <c r="AO60" s="23" t="str">
        <f t="shared" ref="AO60" si="362">IF(COUNTIF($C59:$AG60,AO$2)=0,"",COUNTIF($C59:$AG60,AO$2))</f>
        <v/>
      </c>
      <c r="AP60" s="23" t="str">
        <f t="shared" ref="AP60" si="363">IF(COUNTIF($C59:$AG60,AP$2)=0,"",COUNTIF($C59:$AG60,AP$2))</f>
        <v/>
      </c>
      <c r="AQ60" s="23" t="str">
        <f t="shared" ref="AQ60" si="364">IF(COUNTIF($C59:$AG60,AQ$2)=0,"",COUNTIF($C59:$AG60,AQ$2))</f>
        <v/>
      </c>
      <c r="AR60" s="23" t="str">
        <f t="shared" ref="AR60" si="365">IF(COUNTIF($C59:$AG60,AR$2)=0,"",COUNTIF($C59:$AG60,AR$2))</f>
        <v/>
      </c>
      <c r="AS60" s="23" t="str">
        <f t="shared" ref="AS60" si="366">IF(COUNTIF($C59:$AG60,AS$2)=0,"",COUNTIF($C59:$AG60,AS$2))</f>
        <v/>
      </c>
      <c r="AT60" s="23" t="str">
        <f t="shared" ref="AT60" si="367">IF(COUNTIF($C59:$AG60,AT$2)=0,"",COUNTIF($C59:$AG60,AT$2))</f>
        <v/>
      </c>
      <c r="AU60" s="23" t="str">
        <f t="shared" ref="AU60" si="368">IF(COUNTIF($C59:$AG60,AU$2)=0,"",COUNTIF($C59:$AG60,AU$2))</f>
        <v/>
      </c>
      <c r="AV60" s="23" t="str">
        <f t="shared" ref="AV60" si="369">IF(COUNTIF($C59:$AG60,AV$2)=0,"",COUNTIF($C59:$AG60,AV$2))</f>
        <v/>
      </c>
      <c r="AW60" s="23" t="str">
        <f t="shared" ref="AW60" si="370">IF(COUNTIF($C59:$AG60,AW$2)=0,"",COUNTIF($C59:$AG60,AW$2))</f>
        <v/>
      </c>
      <c r="AX60" s="59" t="str">
        <f t="shared" ref="AX60" si="371">IF(COUNTIF($C59:$AG60,AX$2)=0,"",COUNTIF($C59:$AG60,AX$2))</f>
        <v/>
      </c>
      <c r="AY60" s="55">
        <f t="shared" si="91"/>
        <v>0</v>
      </c>
    </row>
    <row r="61" spans="1:51" ht="17.25" thickBot="1" x14ac:dyDescent="0.35">
      <c r="A61" s="63"/>
      <c r="B61" s="40" t="s">
        <v>126</v>
      </c>
      <c r="C61" s="44"/>
      <c r="D61" s="42"/>
      <c r="E61" s="43"/>
      <c r="F61" s="44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3"/>
      <c r="R61" s="4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9"/>
      <c r="AD61" s="44">
        <v>2</v>
      </c>
      <c r="AE61" s="42"/>
      <c r="AF61" s="42"/>
      <c r="AG61" s="43"/>
      <c r="AH61" s="10">
        <f>IF(SUM(C61:AG61)=0,"",SUM(C61:AG61))</f>
        <v>2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60"/>
      <c r="AY61" s="51">
        <f t="shared" si="91"/>
        <v>2</v>
      </c>
    </row>
    <row r="62" spans="1:51" x14ac:dyDescent="0.3">
      <c r="A62" s="64" t="s">
        <v>15</v>
      </c>
      <c r="B62" s="45" t="s">
        <v>134</v>
      </c>
      <c r="C62" s="18"/>
      <c r="D62" s="15"/>
      <c r="E62" s="19"/>
      <c r="F62" s="18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9"/>
      <c r="R62" s="46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48"/>
      <c r="AD62" s="18" t="s">
        <v>50</v>
      </c>
      <c r="AE62" s="15" t="s">
        <v>138</v>
      </c>
      <c r="AF62" s="15"/>
      <c r="AG62" s="19"/>
      <c r="AH62" s="8" t="s">
        <v>305</v>
      </c>
      <c r="AI62" s="3" t="s">
        <v>1</v>
      </c>
      <c r="AJ62" s="3" t="s">
        <v>185</v>
      </c>
      <c r="AK62" s="3" t="s">
        <v>230</v>
      </c>
      <c r="AL62" s="3" t="s">
        <v>103</v>
      </c>
      <c r="AM62" s="3" t="s">
        <v>198</v>
      </c>
      <c r="AN62" s="3" t="s">
        <v>124</v>
      </c>
      <c r="AO62" s="3" t="s">
        <v>111</v>
      </c>
      <c r="AP62" s="3" t="s">
        <v>97</v>
      </c>
      <c r="AQ62" s="3" t="s">
        <v>198</v>
      </c>
      <c r="AR62" s="3" t="s">
        <v>104</v>
      </c>
      <c r="AS62" s="3" t="s">
        <v>99</v>
      </c>
      <c r="AT62" s="3" t="s">
        <v>100</v>
      </c>
      <c r="AU62" s="3" t="s">
        <v>101</v>
      </c>
      <c r="AV62" s="3" t="s">
        <v>102</v>
      </c>
      <c r="AW62" s="3" t="s">
        <v>306</v>
      </c>
      <c r="AX62" s="56" t="s">
        <v>115</v>
      </c>
      <c r="AY62" s="50" t="s">
        <v>205</v>
      </c>
    </row>
    <row r="63" spans="1:51" x14ac:dyDescent="0.3">
      <c r="A63" s="62"/>
      <c r="B63" s="38" t="s">
        <v>135</v>
      </c>
      <c r="C63" s="11"/>
      <c r="D63" s="12"/>
      <c r="E63" s="16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6"/>
      <c r="R63" s="33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20"/>
      <c r="AD63" s="11">
        <v>9472</v>
      </c>
      <c r="AE63" s="12">
        <v>9472</v>
      </c>
      <c r="AF63" s="12"/>
      <c r="AG63" s="16"/>
      <c r="AH63" s="9" t="str">
        <f t="shared" ref="AH63" si="372">IF(COUNTIF($C62:$AG63,AH$2)=0,"",COUNTIF($C62:$AG63,AH$2))</f>
        <v/>
      </c>
      <c r="AI63" s="5">
        <f t="shared" ref="AI63" si="373">IF(COUNTIF($C62:$AG63,AI$2)=0,"",COUNTIF($C62:$AG63,AI$2))</f>
        <v>2</v>
      </c>
      <c r="AJ63" s="5" t="str">
        <f t="shared" ref="AJ63" si="374">IF(COUNTIF($C62:$AG63,AJ$2)=0,"",COUNTIF($C62:$AG63,AJ$2))</f>
        <v/>
      </c>
      <c r="AK63" s="5" t="str">
        <f t="shared" ref="AK63" si="375">IF(COUNTIF($C62:$AG63,AK$2)=0,"",COUNTIF($C62:$AG63,AK$2))</f>
        <v/>
      </c>
      <c r="AL63" s="5" t="str">
        <f t="shared" ref="AL63" si="376">IF(COUNTIF($C62:$AG63,AL$2)=0,"",COUNTIF($C62:$AG63,AL$2))</f>
        <v/>
      </c>
      <c r="AM63" s="5" t="str">
        <f t="shared" ref="AM63" si="377">IF(COUNTIF($C62:$AG63,AM$2)=0,"",COUNTIF($C62:$AG63,AM$2))</f>
        <v/>
      </c>
      <c r="AN63" s="5" t="str">
        <f t="shared" ref="AN63" si="378">IF(COUNTIF($C62:$AG63,AN$2)=0,"",COUNTIF($C62:$AG63,AN$2))</f>
        <v/>
      </c>
      <c r="AO63" s="5" t="str">
        <f t="shared" ref="AO63" si="379">IF(COUNTIF($C62:$AG63,AO$2)=0,"",COUNTIF($C62:$AG63,AO$2))</f>
        <v/>
      </c>
      <c r="AP63" s="5" t="str">
        <f t="shared" ref="AP63" si="380">IF(COUNTIF($C62:$AG63,AP$2)=0,"",COUNTIF($C62:$AG63,AP$2))</f>
        <v/>
      </c>
      <c r="AQ63" s="5" t="str">
        <f t="shared" ref="AQ63" si="381">IF(COUNTIF($C62:$AG63,AQ$2)=0,"",COUNTIF($C62:$AG63,AQ$2))</f>
        <v/>
      </c>
      <c r="AR63" s="5" t="str">
        <f t="shared" ref="AR63" si="382">IF(COUNTIF($C62:$AG63,AR$2)=0,"",COUNTIF($C62:$AG63,AR$2))</f>
        <v/>
      </c>
      <c r="AS63" s="5" t="str">
        <f t="shared" ref="AS63" si="383">IF(COUNTIF($C62:$AG63,AS$2)=0,"",COUNTIF($C62:$AG63,AS$2))</f>
        <v/>
      </c>
      <c r="AT63" s="5" t="str">
        <f t="shared" ref="AT63" si="384">IF(COUNTIF($C62:$AG63,AT$2)=0,"",COUNTIF($C62:$AG63,AT$2))</f>
        <v/>
      </c>
      <c r="AU63" s="5" t="str">
        <f t="shared" ref="AU63" si="385">IF(COUNTIF($C62:$AG63,AU$2)=0,"",COUNTIF($C62:$AG63,AU$2))</f>
        <v/>
      </c>
      <c r="AV63" s="5" t="str">
        <f t="shared" ref="AV63" si="386">IF(COUNTIF($C62:$AG63,AV$2)=0,"",COUNTIF($C62:$AG63,AV$2))</f>
        <v/>
      </c>
      <c r="AW63" s="5" t="str">
        <f t="shared" ref="AW63" si="387">IF(COUNTIF($C62:$AG63,AW$2)=0,"",COUNTIF($C62:$AG63,AW$2))</f>
        <v/>
      </c>
      <c r="AX63" s="57" t="str">
        <f t="shared" ref="AX63" si="388">IF(COUNTIF($C62:$AG63,AX$2)=0,"",COUNTIF($C62:$AG63,AX$2))</f>
        <v/>
      </c>
      <c r="AY63" s="51">
        <f t="shared" ref="AY63" si="389">SUM(AH63:AX63)</f>
        <v>2</v>
      </c>
    </row>
    <row r="64" spans="1:51" x14ac:dyDescent="0.3">
      <c r="A64" s="62"/>
      <c r="B64" s="39" t="s">
        <v>145</v>
      </c>
      <c r="C64" s="13"/>
      <c r="D64" s="14"/>
      <c r="E64" s="17"/>
      <c r="F64" s="13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7"/>
      <c r="R64" s="3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21"/>
      <c r="AD64" s="13"/>
      <c r="AE64" s="14"/>
      <c r="AF64" s="14"/>
      <c r="AG64" s="17"/>
      <c r="AH64" s="25" t="s">
        <v>175</v>
      </c>
      <c r="AI64" s="53" t="s">
        <v>107</v>
      </c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58"/>
      <c r="AY64" s="54"/>
    </row>
    <row r="65" spans="1:51" x14ac:dyDescent="0.3">
      <c r="A65" s="62"/>
      <c r="B65" s="39" t="s">
        <v>131</v>
      </c>
      <c r="C65" s="13"/>
      <c r="D65" s="14"/>
      <c r="E65" s="17"/>
      <c r="F65" s="13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7"/>
      <c r="R65" s="3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21"/>
      <c r="AD65" s="13"/>
      <c r="AE65" s="14"/>
      <c r="AF65" s="14"/>
      <c r="AG65" s="17"/>
      <c r="AH65" s="24" t="str">
        <f t="shared" ref="AH65" si="390">IF(COUNTIF($C64:$AG65,AH$4)=0,"",COUNTIF($C64:$AG65,AH$4))</f>
        <v/>
      </c>
      <c r="AI65" s="23" t="str">
        <f t="shared" ref="AI65" si="391">IF(COUNTIF($C64:$AG65,AI$4)=0,"",COUNTIF($C64:$AG65,AI$4))</f>
        <v/>
      </c>
      <c r="AJ65" s="23" t="str">
        <f t="shared" ref="AJ65" si="392">IF(COUNTIF($C64:$AG65,AJ$2)=0,"",COUNTIF($C64:$AG65,AJ$2))</f>
        <v/>
      </c>
      <c r="AK65" s="23" t="str">
        <f t="shared" ref="AK65" si="393">IF(COUNTIF($C64:$AG65,AK$2)=0,"",COUNTIF($C64:$AG65,AK$2))</f>
        <v/>
      </c>
      <c r="AL65" s="23" t="str">
        <f t="shared" ref="AL65" si="394">IF(COUNTIF($C64:$AG65,AL$2)=0,"",COUNTIF($C64:$AG65,AL$2))</f>
        <v/>
      </c>
      <c r="AM65" s="23" t="str">
        <f t="shared" ref="AM65" si="395">IF(COUNTIF($C64:$AG65,AM$2)=0,"",COUNTIF($C64:$AG65,AM$2))</f>
        <v/>
      </c>
      <c r="AN65" s="23" t="str">
        <f t="shared" ref="AN65" si="396">IF(COUNTIF($C64:$AG65,AN$2)=0,"",COUNTIF($C64:$AG65,AN$2))</f>
        <v/>
      </c>
      <c r="AO65" s="23" t="str">
        <f t="shared" ref="AO65" si="397">IF(COUNTIF($C64:$AG65,AO$2)=0,"",COUNTIF($C64:$AG65,AO$2))</f>
        <v/>
      </c>
      <c r="AP65" s="23" t="str">
        <f t="shared" ref="AP65" si="398">IF(COUNTIF($C64:$AG65,AP$2)=0,"",COUNTIF($C64:$AG65,AP$2))</f>
        <v/>
      </c>
      <c r="AQ65" s="23" t="str">
        <f t="shared" ref="AQ65" si="399">IF(COUNTIF($C64:$AG65,AQ$2)=0,"",COUNTIF($C64:$AG65,AQ$2))</f>
        <v/>
      </c>
      <c r="AR65" s="23" t="str">
        <f t="shared" ref="AR65" si="400">IF(COUNTIF($C64:$AG65,AR$2)=0,"",COUNTIF($C64:$AG65,AR$2))</f>
        <v/>
      </c>
      <c r="AS65" s="23" t="str">
        <f t="shared" ref="AS65" si="401">IF(COUNTIF($C64:$AG65,AS$2)=0,"",COUNTIF($C64:$AG65,AS$2))</f>
        <v/>
      </c>
      <c r="AT65" s="23" t="str">
        <f t="shared" ref="AT65" si="402">IF(COUNTIF($C64:$AG65,AT$2)=0,"",COUNTIF($C64:$AG65,AT$2))</f>
        <v/>
      </c>
      <c r="AU65" s="23" t="str">
        <f t="shared" ref="AU65" si="403">IF(COUNTIF($C64:$AG65,AU$2)=0,"",COUNTIF($C64:$AG65,AU$2))</f>
        <v/>
      </c>
      <c r="AV65" s="23" t="str">
        <f t="shared" ref="AV65" si="404">IF(COUNTIF($C64:$AG65,AV$2)=0,"",COUNTIF($C64:$AG65,AV$2))</f>
        <v/>
      </c>
      <c r="AW65" s="23" t="str">
        <f t="shared" ref="AW65" si="405">IF(COUNTIF($C64:$AG65,AW$2)=0,"",COUNTIF($C64:$AG65,AW$2))</f>
        <v/>
      </c>
      <c r="AX65" s="59" t="str">
        <f t="shared" ref="AX65" si="406">IF(COUNTIF($C64:$AG65,AX$2)=0,"",COUNTIF($C64:$AG65,AX$2))</f>
        <v/>
      </c>
      <c r="AY65" s="55">
        <f t="shared" si="91"/>
        <v>0</v>
      </c>
    </row>
    <row r="66" spans="1:51" ht="17.25" thickBot="1" x14ac:dyDescent="0.35">
      <c r="A66" s="63"/>
      <c r="B66" s="40" t="s">
        <v>126</v>
      </c>
      <c r="C66" s="44"/>
      <c r="D66" s="42"/>
      <c r="E66" s="43"/>
      <c r="F66" s="44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3"/>
      <c r="R66" s="4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9"/>
      <c r="AD66" s="44"/>
      <c r="AE66" s="42"/>
      <c r="AF66" s="42">
        <v>1</v>
      </c>
      <c r="AG66" s="43"/>
      <c r="AH66" s="10">
        <f>IF(SUM(C66:AG66)=0,"",SUM(C66:AG66))</f>
        <v>1</v>
      </c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60"/>
      <c r="AY66" s="51">
        <f t="shared" si="91"/>
        <v>1</v>
      </c>
    </row>
    <row r="67" spans="1:51" x14ac:dyDescent="0.3">
      <c r="A67" s="64" t="s">
        <v>335</v>
      </c>
      <c r="B67" s="45" t="s">
        <v>134</v>
      </c>
      <c r="C67" s="18"/>
      <c r="D67" s="15"/>
      <c r="E67" s="19"/>
      <c r="F67" s="18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9"/>
      <c r="R67" s="46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48"/>
      <c r="AD67" s="18"/>
      <c r="AE67" s="15"/>
      <c r="AF67" s="15"/>
      <c r="AG67" s="19"/>
      <c r="AH67" s="8" t="s">
        <v>114</v>
      </c>
      <c r="AI67" s="3" t="s">
        <v>328</v>
      </c>
      <c r="AJ67" s="3" t="s">
        <v>271</v>
      </c>
      <c r="AK67" s="3" t="s">
        <v>329</v>
      </c>
      <c r="AL67" s="3" t="s">
        <v>103</v>
      </c>
      <c r="AM67" s="3" t="s">
        <v>112</v>
      </c>
      <c r="AN67" s="3" t="s">
        <v>330</v>
      </c>
      <c r="AO67" s="3" t="s">
        <v>111</v>
      </c>
      <c r="AP67" s="3" t="s">
        <v>97</v>
      </c>
      <c r="AQ67" s="3" t="s">
        <v>331</v>
      </c>
      <c r="AR67" s="3" t="s">
        <v>104</v>
      </c>
      <c r="AS67" s="3" t="s">
        <v>332</v>
      </c>
      <c r="AT67" s="3" t="s">
        <v>100</v>
      </c>
      <c r="AU67" s="3" t="s">
        <v>101</v>
      </c>
      <c r="AV67" s="3" t="s">
        <v>333</v>
      </c>
      <c r="AW67" s="3" t="s">
        <v>334</v>
      </c>
      <c r="AX67" s="56" t="s">
        <v>115</v>
      </c>
      <c r="AY67" s="50" t="s">
        <v>166</v>
      </c>
    </row>
    <row r="68" spans="1:51" x14ac:dyDescent="0.3">
      <c r="A68" s="62"/>
      <c r="B68" s="38" t="s">
        <v>135</v>
      </c>
      <c r="C68" s="11"/>
      <c r="D68" s="12"/>
      <c r="E68" s="16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6"/>
      <c r="R68" s="33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20"/>
      <c r="AD68" s="11"/>
      <c r="AE68" s="12"/>
      <c r="AF68" s="12"/>
      <c r="AG68" s="16"/>
      <c r="AH68" s="9" t="str">
        <f t="shared" ref="AH68:AX68" si="407">IF(COUNTIF($C67:$AG68,AH$2)=0,"",COUNTIF($C67:$AG68,AH$2))</f>
        <v/>
      </c>
      <c r="AI68" s="5" t="str">
        <f t="shared" si="407"/>
        <v/>
      </c>
      <c r="AJ68" s="5" t="str">
        <f t="shared" si="407"/>
        <v/>
      </c>
      <c r="AK68" s="5" t="str">
        <f t="shared" si="407"/>
        <v/>
      </c>
      <c r="AL68" s="5" t="str">
        <f t="shared" si="407"/>
        <v/>
      </c>
      <c r="AM68" s="5" t="str">
        <f t="shared" si="407"/>
        <v/>
      </c>
      <c r="AN68" s="5" t="str">
        <f t="shared" si="407"/>
        <v/>
      </c>
      <c r="AO68" s="5" t="str">
        <f t="shared" si="407"/>
        <v/>
      </c>
      <c r="AP68" s="5" t="str">
        <f t="shared" si="407"/>
        <v/>
      </c>
      <c r="AQ68" s="5" t="str">
        <f t="shared" si="407"/>
        <v/>
      </c>
      <c r="AR68" s="5" t="str">
        <f t="shared" si="407"/>
        <v/>
      </c>
      <c r="AS68" s="5" t="str">
        <f t="shared" si="407"/>
        <v/>
      </c>
      <c r="AT68" s="5" t="str">
        <f t="shared" si="407"/>
        <v/>
      </c>
      <c r="AU68" s="5" t="str">
        <f t="shared" si="407"/>
        <v/>
      </c>
      <c r="AV68" s="5" t="str">
        <f t="shared" si="407"/>
        <v/>
      </c>
      <c r="AW68" s="5" t="str">
        <f t="shared" si="407"/>
        <v/>
      </c>
      <c r="AX68" s="57" t="str">
        <f t="shared" si="407"/>
        <v/>
      </c>
      <c r="AY68" s="51">
        <f t="shared" ref="AY68" si="408">SUM(AH68:AX68)</f>
        <v>0</v>
      </c>
    </row>
    <row r="69" spans="1:51" x14ac:dyDescent="0.3">
      <c r="A69" s="62"/>
      <c r="B69" s="39" t="s">
        <v>136</v>
      </c>
      <c r="C69" s="13"/>
      <c r="D69" s="14"/>
      <c r="E69" s="17"/>
      <c r="F69" s="13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7"/>
      <c r="R69" s="3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21"/>
      <c r="AD69" s="13"/>
      <c r="AE69" s="14"/>
      <c r="AF69" s="14"/>
      <c r="AG69" s="17"/>
      <c r="AH69" s="25" t="s">
        <v>106</v>
      </c>
      <c r="AI69" s="53" t="s">
        <v>107</v>
      </c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58"/>
      <c r="AY69" s="54"/>
    </row>
    <row r="70" spans="1:51" x14ac:dyDescent="0.3">
      <c r="A70" s="62"/>
      <c r="B70" s="39" t="s">
        <v>131</v>
      </c>
      <c r="C70" s="13"/>
      <c r="D70" s="14"/>
      <c r="E70" s="17"/>
      <c r="F70" s="13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7"/>
      <c r="R70" s="3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21"/>
      <c r="AD70" s="13"/>
      <c r="AE70" s="14"/>
      <c r="AF70" s="14"/>
      <c r="AG70" s="17"/>
      <c r="AH70" s="24" t="str">
        <f>IF(COUNTIF($C69:$AG70,AH$4)=0,"",COUNTIF($C69:$AG70,AH$4))</f>
        <v/>
      </c>
      <c r="AI70" s="23" t="str">
        <f>IF(COUNTIF($C69:$AG70,AI$4)=0,"",COUNTIF($C69:$AG70,AI$4))</f>
        <v/>
      </c>
      <c r="AJ70" s="23" t="str">
        <f t="shared" ref="AJ70:AX70" si="409">IF(COUNTIF($C69:$AG70,AJ$2)=0,"",COUNTIF($C69:$AG70,AJ$2))</f>
        <v/>
      </c>
      <c r="AK70" s="23" t="str">
        <f t="shared" si="409"/>
        <v/>
      </c>
      <c r="AL70" s="23" t="str">
        <f t="shared" si="409"/>
        <v/>
      </c>
      <c r="AM70" s="23" t="str">
        <f t="shared" si="409"/>
        <v/>
      </c>
      <c r="AN70" s="23" t="str">
        <f t="shared" si="409"/>
        <v/>
      </c>
      <c r="AO70" s="23" t="str">
        <f t="shared" si="409"/>
        <v/>
      </c>
      <c r="AP70" s="23" t="str">
        <f t="shared" si="409"/>
        <v/>
      </c>
      <c r="AQ70" s="23" t="str">
        <f t="shared" si="409"/>
        <v/>
      </c>
      <c r="AR70" s="23" t="str">
        <f t="shared" si="409"/>
        <v/>
      </c>
      <c r="AS70" s="23" t="str">
        <f t="shared" si="409"/>
        <v/>
      </c>
      <c r="AT70" s="23" t="str">
        <f t="shared" si="409"/>
        <v/>
      </c>
      <c r="AU70" s="23" t="str">
        <f t="shared" si="409"/>
        <v/>
      </c>
      <c r="AV70" s="23" t="str">
        <f t="shared" si="409"/>
        <v/>
      </c>
      <c r="AW70" s="23" t="str">
        <f t="shared" si="409"/>
        <v/>
      </c>
      <c r="AX70" s="59" t="str">
        <f t="shared" si="409"/>
        <v/>
      </c>
      <c r="AY70" s="55">
        <f t="shared" ref="AY70:AY71" si="410">SUM(AH70:AX70)</f>
        <v>0</v>
      </c>
    </row>
    <row r="71" spans="1:51" ht="17.25" thickBot="1" x14ac:dyDescent="0.35">
      <c r="A71" s="63"/>
      <c r="B71" s="40" t="s">
        <v>126</v>
      </c>
      <c r="C71" s="44"/>
      <c r="D71" s="42"/>
      <c r="E71" s="43"/>
      <c r="F71" s="44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3"/>
      <c r="R71" s="41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9"/>
      <c r="AD71" s="44">
        <v>2</v>
      </c>
      <c r="AE71" s="42"/>
      <c r="AF71" s="42"/>
      <c r="AG71" s="43"/>
      <c r="AH71" s="10">
        <f>IF(SUM(C71:AG71)=0,"",SUM(C71:AG71))</f>
        <v>2</v>
      </c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60"/>
      <c r="AY71" s="51">
        <f t="shared" si="410"/>
        <v>2</v>
      </c>
    </row>
    <row r="72" spans="1:51" x14ac:dyDescent="0.3">
      <c r="A72" s="64" t="s">
        <v>339</v>
      </c>
      <c r="B72" s="45" t="s">
        <v>134</v>
      </c>
      <c r="C72" s="18"/>
      <c r="D72" s="15"/>
      <c r="E72" s="19"/>
      <c r="F72" s="18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9"/>
      <c r="R72" s="46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48"/>
      <c r="AD72" s="18"/>
      <c r="AE72" s="15"/>
      <c r="AF72" s="15"/>
      <c r="AG72" s="19"/>
      <c r="AH72" s="8" t="s">
        <v>114</v>
      </c>
      <c r="AI72" s="3" t="s">
        <v>1</v>
      </c>
      <c r="AJ72" s="3" t="s">
        <v>123</v>
      </c>
      <c r="AK72" s="3" t="s">
        <v>214</v>
      </c>
      <c r="AL72" s="3" t="s">
        <v>103</v>
      </c>
      <c r="AM72" s="3" t="s">
        <v>112</v>
      </c>
      <c r="AN72" s="3" t="s">
        <v>217</v>
      </c>
      <c r="AO72" s="3" t="s">
        <v>111</v>
      </c>
      <c r="AP72" s="3" t="s">
        <v>97</v>
      </c>
      <c r="AQ72" s="3" t="s">
        <v>112</v>
      </c>
      <c r="AR72" s="3" t="s">
        <v>104</v>
      </c>
      <c r="AS72" s="3" t="s">
        <v>99</v>
      </c>
      <c r="AT72" s="3" t="s">
        <v>100</v>
      </c>
      <c r="AU72" s="3" t="s">
        <v>101</v>
      </c>
      <c r="AV72" s="3" t="s">
        <v>102</v>
      </c>
      <c r="AW72" s="3" t="s">
        <v>225</v>
      </c>
      <c r="AX72" s="56" t="s">
        <v>115</v>
      </c>
      <c r="AY72" s="50" t="s">
        <v>151</v>
      </c>
    </row>
    <row r="73" spans="1:51" x14ac:dyDescent="0.3">
      <c r="A73" s="62"/>
      <c r="B73" s="38" t="s">
        <v>135</v>
      </c>
      <c r="C73" s="11"/>
      <c r="D73" s="12"/>
      <c r="E73" s="16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6"/>
      <c r="R73" s="33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20"/>
      <c r="AD73" s="11"/>
      <c r="AE73" s="12"/>
      <c r="AF73" s="12"/>
      <c r="AG73" s="16"/>
      <c r="AH73" s="9" t="str">
        <f t="shared" ref="AH73:AX73" si="411">IF(COUNTIF($C72:$AG73,AH$2)=0,"",COUNTIF($C72:$AG73,AH$2))</f>
        <v/>
      </c>
      <c r="AI73" s="5" t="str">
        <f t="shared" si="411"/>
        <v/>
      </c>
      <c r="AJ73" s="5" t="str">
        <f t="shared" si="411"/>
        <v/>
      </c>
      <c r="AK73" s="5" t="str">
        <f t="shared" si="411"/>
        <v/>
      </c>
      <c r="AL73" s="5" t="str">
        <f t="shared" si="411"/>
        <v/>
      </c>
      <c r="AM73" s="5" t="str">
        <f t="shared" si="411"/>
        <v/>
      </c>
      <c r="AN73" s="5" t="str">
        <f t="shared" si="411"/>
        <v/>
      </c>
      <c r="AO73" s="5" t="str">
        <f t="shared" si="411"/>
        <v/>
      </c>
      <c r="AP73" s="5" t="str">
        <f t="shared" si="411"/>
        <v/>
      </c>
      <c r="AQ73" s="5" t="str">
        <f t="shared" si="411"/>
        <v/>
      </c>
      <c r="AR73" s="5" t="str">
        <f t="shared" si="411"/>
        <v/>
      </c>
      <c r="AS73" s="5" t="str">
        <f t="shared" si="411"/>
        <v/>
      </c>
      <c r="AT73" s="5" t="str">
        <f t="shared" si="411"/>
        <v/>
      </c>
      <c r="AU73" s="5" t="str">
        <f t="shared" si="411"/>
        <v/>
      </c>
      <c r="AV73" s="5" t="str">
        <f t="shared" si="411"/>
        <v/>
      </c>
      <c r="AW73" s="5" t="str">
        <f t="shared" si="411"/>
        <v/>
      </c>
      <c r="AX73" s="57" t="str">
        <f t="shared" si="411"/>
        <v/>
      </c>
      <c r="AY73" s="51">
        <f t="shared" ref="AY73" si="412">SUM(AH73:AX73)</f>
        <v>0</v>
      </c>
    </row>
    <row r="74" spans="1:51" x14ac:dyDescent="0.3">
      <c r="A74" s="62"/>
      <c r="B74" s="39" t="s">
        <v>136</v>
      </c>
      <c r="C74" s="13"/>
      <c r="D74" s="14"/>
      <c r="E74" s="17"/>
      <c r="F74" s="13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7"/>
      <c r="R74" s="3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21"/>
      <c r="AD74" s="13"/>
      <c r="AE74" s="14"/>
      <c r="AF74" s="14" t="s">
        <v>107</v>
      </c>
      <c r="AG74" s="17"/>
      <c r="AH74" s="25" t="s">
        <v>106</v>
      </c>
      <c r="AI74" s="53" t="s">
        <v>107</v>
      </c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58"/>
      <c r="AY74" s="54"/>
    </row>
    <row r="75" spans="1:51" x14ac:dyDescent="0.3">
      <c r="A75" s="62"/>
      <c r="B75" s="39" t="s">
        <v>131</v>
      </c>
      <c r="C75" s="13"/>
      <c r="D75" s="14"/>
      <c r="E75" s="17"/>
      <c r="F75" s="1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7"/>
      <c r="R75" s="3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21"/>
      <c r="AD75" s="13"/>
      <c r="AE75" s="14"/>
      <c r="AF75" s="14" t="s">
        <v>340</v>
      </c>
      <c r="AG75" s="17"/>
      <c r="AH75" s="24" t="str">
        <f t="shared" ref="AH75:AI75" si="413">IF(COUNTIF($C74:$AG75,AH$4)=0,"",COUNTIF($C74:$AG75,AH$4))</f>
        <v/>
      </c>
      <c r="AI75" s="23">
        <f t="shared" si="413"/>
        <v>1</v>
      </c>
      <c r="AJ75" s="23" t="str">
        <f t="shared" ref="AJ75:AX75" si="414">IF(COUNTIF($C74:$AG75,AJ$2)=0,"",COUNTIF($C74:$AG75,AJ$2))</f>
        <v/>
      </c>
      <c r="AK75" s="23" t="str">
        <f t="shared" si="414"/>
        <v/>
      </c>
      <c r="AL75" s="23" t="str">
        <f t="shared" si="414"/>
        <v/>
      </c>
      <c r="AM75" s="23" t="str">
        <f t="shared" si="414"/>
        <v/>
      </c>
      <c r="AN75" s="23" t="str">
        <f t="shared" si="414"/>
        <v/>
      </c>
      <c r="AO75" s="23" t="str">
        <f t="shared" si="414"/>
        <v/>
      </c>
      <c r="AP75" s="23" t="str">
        <f t="shared" si="414"/>
        <v/>
      </c>
      <c r="AQ75" s="23" t="str">
        <f t="shared" si="414"/>
        <v/>
      </c>
      <c r="AR75" s="23" t="str">
        <f t="shared" si="414"/>
        <v/>
      </c>
      <c r="AS75" s="23" t="str">
        <f t="shared" si="414"/>
        <v/>
      </c>
      <c r="AT75" s="23" t="str">
        <f t="shared" si="414"/>
        <v/>
      </c>
      <c r="AU75" s="23" t="str">
        <f t="shared" si="414"/>
        <v/>
      </c>
      <c r="AV75" s="23" t="str">
        <f t="shared" si="414"/>
        <v/>
      </c>
      <c r="AW75" s="23" t="str">
        <f t="shared" si="414"/>
        <v/>
      </c>
      <c r="AX75" s="59" t="str">
        <f t="shared" si="414"/>
        <v/>
      </c>
      <c r="AY75" s="55">
        <f t="shared" ref="AY75:AY76" si="415">SUM(AH75:AX75)</f>
        <v>1</v>
      </c>
    </row>
    <row r="76" spans="1:51" ht="17.25" thickBot="1" x14ac:dyDescent="0.35">
      <c r="A76" s="63"/>
      <c r="B76" s="40" t="s">
        <v>126</v>
      </c>
      <c r="C76" s="44"/>
      <c r="D76" s="42"/>
      <c r="E76" s="43"/>
      <c r="F76" s="44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3"/>
      <c r="R76" s="4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9"/>
      <c r="AD76" s="44"/>
      <c r="AE76" s="42"/>
      <c r="AF76" s="42"/>
      <c r="AG76" s="43"/>
      <c r="AH76" s="10" t="str">
        <f>IF(SUM(C76:AG76)=0,"",SUM(C76:AG76))</f>
        <v/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60"/>
      <c r="AY76" s="51">
        <f t="shared" si="415"/>
        <v>0</v>
      </c>
    </row>
    <row r="77" spans="1:51" x14ac:dyDescent="0.3">
      <c r="A77" s="64" t="s">
        <v>16</v>
      </c>
      <c r="B77" s="45" t="s">
        <v>134</v>
      </c>
      <c r="C77" s="18"/>
      <c r="D77" s="15"/>
      <c r="E77" s="19"/>
      <c r="F77" s="18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9"/>
      <c r="R77" s="46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48"/>
      <c r="AD77" s="18" t="s">
        <v>51</v>
      </c>
      <c r="AE77" s="15" t="s">
        <v>103</v>
      </c>
      <c r="AF77" s="15" t="s">
        <v>139</v>
      </c>
      <c r="AG77" s="19"/>
      <c r="AH77" s="8" t="s">
        <v>114</v>
      </c>
      <c r="AI77" s="3" t="s">
        <v>1</v>
      </c>
      <c r="AJ77" s="3" t="s">
        <v>123</v>
      </c>
      <c r="AK77" s="3" t="s">
        <v>214</v>
      </c>
      <c r="AL77" s="3" t="s">
        <v>103</v>
      </c>
      <c r="AM77" s="3" t="s">
        <v>112</v>
      </c>
      <c r="AN77" s="3" t="s">
        <v>217</v>
      </c>
      <c r="AO77" s="3" t="s">
        <v>111</v>
      </c>
      <c r="AP77" s="3" t="s">
        <v>97</v>
      </c>
      <c r="AQ77" s="3" t="s">
        <v>112</v>
      </c>
      <c r="AR77" s="3" t="s">
        <v>104</v>
      </c>
      <c r="AS77" s="3" t="s">
        <v>99</v>
      </c>
      <c r="AT77" s="3" t="s">
        <v>100</v>
      </c>
      <c r="AU77" s="3" t="s">
        <v>101</v>
      </c>
      <c r="AV77" s="3" t="s">
        <v>102</v>
      </c>
      <c r="AW77" s="3" t="s">
        <v>225</v>
      </c>
      <c r="AX77" s="56" t="s">
        <v>115</v>
      </c>
      <c r="AY77" s="50" t="s">
        <v>151</v>
      </c>
    </row>
    <row r="78" spans="1:51" x14ac:dyDescent="0.3">
      <c r="A78" s="62"/>
      <c r="B78" s="38" t="s">
        <v>135</v>
      </c>
      <c r="C78" s="11"/>
      <c r="D78" s="12"/>
      <c r="E78" s="16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6"/>
      <c r="R78" s="33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20"/>
      <c r="AD78" s="11">
        <v>9531</v>
      </c>
      <c r="AE78" s="12">
        <v>9531</v>
      </c>
      <c r="AF78" s="12" t="s">
        <v>108</v>
      </c>
      <c r="AG78" s="16"/>
      <c r="AH78" s="9" t="str">
        <f t="shared" ref="AH78" si="416">IF(COUNTIF($C77:$AG78,AH$2)=0,"",COUNTIF($C77:$AG78,AH$2))</f>
        <v/>
      </c>
      <c r="AI78" s="5" t="str">
        <f t="shared" ref="AI78" si="417">IF(COUNTIF($C77:$AG78,AI$2)=0,"",COUNTIF($C77:$AG78,AI$2))</f>
        <v/>
      </c>
      <c r="AJ78" s="5" t="str">
        <f t="shared" ref="AJ78" si="418">IF(COUNTIF($C77:$AG78,AJ$2)=0,"",COUNTIF($C77:$AG78,AJ$2))</f>
        <v/>
      </c>
      <c r="AK78" s="5">
        <f t="shared" ref="AK78" si="419">IF(COUNTIF($C77:$AG78,AK$2)=0,"",COUNTIF($C77:$AG78,AK$2))</f>
        <v>1</v>
      </c>
      <c r="AL78" s="5">
        <f t="shared" ref="AL78" si="420">IF(COUNTIF($C77:$AG78,AL$2)=0,"",COUNTIF($C77:$AG78,AL$2))</f>
        <v>2</v>
      </c>
      <c r="AM78" s="5" t="str">
        <f t="shared" ref="AM78" si="421">IF(COUNTIF($C77:$AG78,AM$2)=0,"",COUNTIF($C77:$AG78,AM$2))</f>
        <v/>
      </c>
      <c r="AN78" s="5" t="str">
        <f t="shared" ref="AN78" si="422">IF(COUNTIF($C77:$AG78,AN$2)=0,"",COUNTIF($C77:$AG78,AN$2))</f>
        <v/>
      </c>
      <c r="AO78" s="5" t="str">
        <f t="shared" ref="AO78" si="423">IF(COUNTIF($C77:$AG78,AO$2)=0,"",COUNTIF($C77:$AG78,AO$2))</f>
        <v/>
      </c>
      <c r="AP78" s="5" t="str">
        <f t="shared" ref="AP78" si="424">IF(COUNTIF($C77:$AG78,AP$2)=0,"",COUNTIF($C77:$AG78,AP$2))</f>
        <v/>
      </c>
      <c r="AQ78" s="5" t="str">
        <f t="shared" ref="AQ78" si="425">IF(COUNTIF($C77:$AG78,AQ$2)=0,"",COUNTIF($C77:$AG78,AQ$2))</f>
        <v/>
      </c>
      <c r="AR78" s="5" t="str">
        <f t="shared" ref="AR78" si="426">IF(COUNTIF($C77:$AG78,AR$2)=0,"",COUNTIF($C77:$AG78,AR$2))</f>
        <v/>
      </c>
      <c r="AS78" s="5" t="str">
        <f t="shared" ref="AS78" si="427">IF(COUNTIF($C77:$AG78,AS$2)=0,"",COUNTIF($C77:$AG78,AS$2))</f>
        <v/>
      </c>
      <c r="AT78" s="5" t="str">
        <f t="shared" ref="AT78" si="428">IF(COUNTIF($C77:$AG78,AT$2)=0,"",COUNTIF($C77:$AG78,AT$2))</f>
        <v/>
      </c>
      <c r="AU78" s="5" t="str">
        <f t="shared" ref="AU78" si="429">IF(COUNTIF($C77:$AG78,AU$2)=0,"",COUNTIF($C77:$AG78,AU$2))</f>
        <v/>
      </c>
      <c r="AV78" s="5" t="str">
        <f t="shared" ref="AV78" si="430">IF(COUNTIF($C77:$AG78,AV$2)=0,"",COUNTIF($C77:$AG78,AV$2))</f>
        <v/>
      </c>
      <c r="AW78" s="5" t="str">
        <f t="shared" ref="AW78" si="431">IF(COUNTIF($C77:$AG78,AW$2)=0,"",COUNTIF($C77:$AG78,AW$2))</f>
        <v/>
      </c>
      <c r="AX78" s="57" t="str">
        <f t="shared" ref="AX78" si="432">IF(COUNTIF($C77:$AG78,AX$2)=0,"",COUNTIF($C77:$AG78,AX$2))</f>
        <v/>
      </c>
      <c r="AY78" s="51">
        <f t="shared" ref="AY78" si="433">SUM(AH78:AX78)</f>
        <v>3</v>
      </c>
    </row>
    <row r="79" spans="1:51" x14ac:dyDescent="0.3">
      <c r="A79" s="62"/>
      <c r="B79" s="39" t="s">
        <v>136</v>
      </c>
      <c r="C79" s="13"/>
      <c r="D79" s="14"/>
      <c r="E79" s="17"/>
      <c r="F79" s="13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7"/>
      <c r="R79" s="3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21"/>
      <c r="AD79" s="13"/>
      <c r="AE79" s="14"/>
      <c r="AF79" s="14" t="s">
        <v>107</v>
      </c>
      <c r="AG79" s="17"/>
      <c r="AH79" s="25" t="s">
        <v>106</v>
      </c>
      <c r="AI79" s="53" t="s">
        <v>107</v>
      </c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58"/>
      <c r="AY79" s="54"/>
    </row>
    <row r="80" spans="1:51" x14ac:dyDescent="0.3">
      <c r="A80" s="62"/>
      <c r="B80" s="39" t="s">
        <v>131</v>
      </c>
      <c r="C80" s="13"/>
      <c r="D80" s="14"/>
      <c r="E80" s="17"/>
      <c r="F80" s="13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7"/>
      <c r="R80" s="3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21"/>
      <c r="AD80" s="13"/>
      <c r="AE80" s="14"/>
      <c r="AF80" s="14" t="s">
        <v>338</v>
      </c>
      <c r="AG80" s="17"/>
      <c r="AH80" s="24" t="str">
        <f t="shared" ref="AH80" si="434">IF(COUNTIF($C79:$AG80,AH$4)=0,"",COUNTIF($C79:$AG80,AH$4))</f>
        <v/>
      </c>
      <c r="AI80" s="23">
        <f t="shared" ref="AI80" si="435">IF(COUNTIF($C79:$AG80,AI$4)=0,"",COUNTIF($C79:$AG80,AI$4))</f>
        <v>1</v>
      </c>
      <c r="AJ80" s="23" t="str">
        <f t="shared" ref="AJ80" si="436">IF(COUNTIF($C79:$AG80,AJ$2)=0,"",COUNTIF($C79:$AG80,AJ$2))</f>
        <v/>
      </c>
      <c r="AK80" s="23" t="str">
        <f t="shared" ref="AK80" si="437">IF(COUNTIF($C79:$AG80,AK$2)=0,"",COUNTIF($C79:$AG80,AK$2))</f>
        <v/>
      </c>
      <c r="AL80" s="23" t="str">
        <f t="shared" ref="AL80" si="438">IF(COUNTIF($C79:$AG80,AL$2)=0,"",COUNTIF($C79:$AG80,AL$2))</f>
        <v/>
      </c>
      <c r="AM80" s="23" t="str">
        <f t="shared" ref="AM80" si="439">IF(COUNTIF($C79:$AG80,AM$2)=0,"",COUNTIF($C79:$AG80,AM$2))</f>
        <v/>
      </c>
      <c r="AN80" s="23" t="str">
        <f t="shared" ref="AN80" si="440">IF(COUNTIF($C79:$AG80,AN$2)=0,"",COUNTIF($C79:$AG80,AN$2))</f>
        <v/>
      </c>
      <c r="AO80" s="23" t="str">
        <f t="shared" ref="AO80" si="441">IF(COUNTIF($C79:$AG80,AO$2)=0,"",COUNTIF($C79:$AG80,AO$2))</f>
        <v/>
      </c>
      <c r="AP80" s="23" t="str">
        <f t="shared" ref="AP80" si="442">IF(COUNTIF($C79:$AG80,AP$2)=0,"",COUNTIF($C79:$AG80,AP$2))</f>
        <v/>
      </c>
      <c r="AQ80" s="23" t="str">
        <f t="shared" ref="AQ80" si="443">IF(COUNTIF($C79:$AG80,AQ$2)=0,"",COUNTIF($C79:$AG80,AQ$2))</f>
        <v/>
      </c>
      <c r="AR80" s="23" t="str">
        <f t="shared" ref="AR80" si="444">IF(COUNTIF($C79:$AG80,AR$2)=0,"",COUNTIF($C79:$AG80,AR$2))</f>
        <v/>
      </c>
      <c r="AS80" s="23" t="str">
        <f t="shared" ref="AS80" si="445">IF(COUNTIF($C79:$AG80,AS$2)=0,"",COUNTIF($C79:$AG80,AS$2))</f>
        <v/>
      </c>
      <c r="AT80" s="23" t="str">
        <f t="shared" ref="AT80" si="446">IF(COUNTIF($C79:$AG80,AT$2)=0,"",COUNTIF($C79:$AG80,AT$2))</f>
        <v/>
      </c>
      <c r="AU80" s="23" t="str">
        <f t="shared" ref="AU80" si="447">IF(COUNTIF($C79:$AG80,AU$2)=0,"",COUNTIF($C79:$AG80,AU$2))</f>
        <v/>
      </c>
      <c r="AV80" s="23" t="str">
        <f t="shared" ref="AV80" si="448">IF(COUNTIF($C79:$AG80,AV$2)=0,"",COUNTIF($C79:$AG80,AV$2))</f>
        <v/>
      </c>
      <c r="AW80" s="23" t="str">
        <f t="shared" ref="AW80" si="449">IF(COUNTIF($C79:$AG80,AW$2)=0,"",COUNTIF($C79:$AG80,AW$2))</f>
        <v/>
      </c>
      <c r="AX80" s="59" t="str">
        <f t="shared" ref="AX80" si="450">IF(COUNTIF($C79:$AG80,AX$2)=0,"",COUNTIF($C79:$AG80,AX$2))</f>
        <v/>
      </c>
      <c r="AY80" s="55">
        <f t="shared" si="91"/>
        <v>1</v>
      </c>
    </row>
    <row r="81" spans="1:51" ht="17.25" thickBot="1" x14ac:dyDescent="0.35">
      <c r="A81" s="63"/>
      <c r="B81" s="40" t="s">
        <v>126</v>
      </c>
      <c r="C81" s="44"/>
      <c r="D81" s="42"/>
      <c r="E81" s="43"/>
      <c r="F81" s="44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3"/>
      <c r="R81" s="41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9">
        <v>1</v>
      </c>
      <c r="AD81" s="44">
        <v>1</v>
      </c>
      <c r="AE81" s="42">
        <v>3</v>
      </c>
      <c r="AF81" s="42"/>
      <c r="AG81" s="43"/>
      <c r="AH81" s="10">
        <f>IF(SUM(C81:AG81)=0,"",SUM(C81:AG81))</f>
        <v>5</v>
      </c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60"/>
      <c r="AY81" s="51">
        <f t="shared" si="91"/>
        <v>5</v>
      </c>
    </row>
    <row r="82" spans="1:51" x14ac:dyDescent="0.3">
      <c r="A82" s="64" t="s">
        <v>13</v>
      </c>
      <c r="B82" s="45" t="s">
        <v>146</v>
      </c>
      <c r="C82" s="18"/>
      <c r="D82" s="15"/>
      <c r="E82" s="19"/>
      <c r="F82" s="18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9"/>
      <c r="R82" s="46"/>
      <c r="S82" s="15"/>
      <c r="T82" s="15"/>
      <c r="U82" s="15"/>
      <c r="V82" s="15"/>
      <c r="W82" s="15"/>
      <c r="X82" s="15"/>
      <c r="Y82" s="15"/>
      <c r="Z82" s="15"/>
      <c r="AA82" s="15" t="s">
        <v>140</v>
      </c>
      <c r="AB82" s="15"/>
      <c r="AC82" s="48"/>
      <c r="AD82" s="18"/>
      <c r="AE82" s="15"/>
      <c r="AF82" s="15"/>
      <c r="AG82" s="19"/>
      <c r="AH82" s="8" t="s">
        <v>114</v>
      </c>
      <c r="AI82" s="3" t="s">
        <v>307</v>
      </c>
      <c r="AJ82" s="3" t="s">
        <v>262</v>
      </c>
      <c r="AK82" s="3" t="s">
        <v>159</v>
      </c>
      <c r="AL82" s="3" t="s">
        <v>207</v>
      </c>
      <c r="AM82" s="3" t="s">
        <v>308</v>
      </c>
      <c r="AN82" s="3" t="s">
        <v>156</v>
      </c>
      <c r="AO82" s="3" t="s">
        <v>111</v>
      </c>
      <c r="AP82" s="3" t="s">
        <v>97</v>
      </c>
      <c r="AQ82" s="3" t="s">
        <v>112</v>
      </c>
      <c r="AR82" s="3" t="s">
        <v>104</v>
      </c>
      <c r="AS82" s="3" t="s">
        <v>157</v>
      </c>
      <c r="AT82" s="3" t="s">
        <v>204</v>
      </c>
      <c r="AU82" s="3" t="s">
        <v>101</v>
      </c>
      <c r="AV82" s="3" t="s">
        <v>286</v>
      </c>
      <c r="AW82" s="3" t="s">
        <v>105</v>
      </c>
      <c r="AX82" s="56" t="s">
        <v>270</v>
      </c>
      <c r="AY82" s="50" t="s">
        <v>110</v>
      </c>
    </row>
    <row r="83" spans="1:51" x14ac:dyDescent="0.3">
      <c r="A83" s="62"/>
      <c r="B83" s="38" t="s">
        <v>135</v>
      </c>
      <c r="C83" s="11"/>
      <c r="D83" s="12"/>
      <c r="E83" s="16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6"/>
      <c r="R83" s="33"/>
      <c r="S83" s="12"/>
      <c r="T83" s="12"/>
      <c r="U83" s="12"/>
      <c r="V83" s="12"/>
      <c r="W83" s="12"/>
      <c r="X83" s="12"/>
      <c r="Y83" s="12"/>
      <c r="Z83" s="12"/>
      <c r="AA83" s="12" t="s">
        <v>70</v>
      </c>
      <c r="AB83" s="12"/>
      <c r="AC83" s="20"/>
      <c r="AD83" s="11"/>
      <c r="AE83" s="12"/>
      <c r="AF83" s="12"/>
      <c r="AG83" s="16"/>
      <c r="AH83" s="9" t="str">
        <f t="shared" ref="AH83" si="451">IF(COUNTIF($C82:$AG83,AH$2)=0,"",COUNTIF($C82:$AG83,AH$2))</f>
        <v/>
      </c>
      <c r="AI83" s="5" t="str">
        <f t="shared" ref="AI83" si="452">IF(COUNTIF($C82:$AG83,AI$2)=0,"",COUNTIF($C82:$AG83,AI$2))</f>
        <v/>
      </c>
      <c r="AJ83" s="5" t="str">
        <f t="shared" ref="AJ83" si="453">IF(COUNTIF($C82:$AG83,AJ$2)=0,"",COUNTIF($C82:$AG83,AJ$2))</f>
        <v/>
      </c>
      <c r="AK83" s="5" t="str">
        <f t="shared" ref="AK83" si="454">IF(COUNTIF($C82:$AG83,AK$2)=0,"",COUNTIF($C82:$AG83,AK$2))</f>
        <v/>
      </c>
      <c r="AL83" s="5" t="str">
        <f t="shared" ref="AL83" si="455">IF(COUNTIF($C82:$AG83,AL$2)=0,"",COUNTIF($C82:$AG83,AL$2))</f>
        <v/>
      </c>
      <c r="AM83" s="5" t="str">
        <f t="shared" ref="AM83" si="456">IF(COUNTIF($C82:$AG83,AM$2)=0,"",COUNTIF($C82:$AG83,AM$2))</f>
        <v/>
      </c>
      <c r="AN83" s="5" t="str">
        <f t="shared" ref="AN83" si="457">IF(COUNTIF($C82:$AG83,AN$2)=0,"",COUNTIF($C82:$AG83,AN$2))</f>
        <v/>
      </c>
      <c r="AO83" s="5" t="str">
        <f t="shared" ref="AO83" si="458">IF(COUNTIF($C82:$AG83,AO$2)=0,"",COUNTIF($C82:$AG83,AO$2))</f>
        <v/>
      </c>
      <c r="AP83" s="5" t="str">
        <f t="shared" ref="AP83" si="459">IF(COUNTIF($C82:$AG83,AP$2)=0,"",COUNTIF($C82:$AG83,AP$2))</f>
        <v/>
      </c>
      <c r="AQ83" s="5" t="str">
        <f t="shared" ref="AQ83" si="460">IF(COUNTIF($C82:$AG83,AQ$2)=0,"",COUNTIF($C82:$AG83,AQ$2))</f>
        <v/>
      </c>
      <c r="AR83" s="5" t="str">
        <f t="shared" ref="AR83" si="461">IF(COUNTIF($C82:$AG83,AR$2)=0,"",COUNTIF($C82:$AG83,AR$2))</f>
        <v/>
      </c>
      <c r="AS83" s="5" t="str">
        <f t="shared" ref="AS83" si="462">IF(COUNTIF($C82:$AG83,AS$2)=0,"",COUNTIF($C82:$AG83,AS$2))</f>
        <v/>
      </c>
      <c r="AT83" s="5" t="str">
        <f t="shared" ref="AT83" si="463">IF(COUNTIF($C82:$AG83,AT$2)=0,"",COUNTIF($C82:$AG83,AT$2))</f>
        <v/>
      </c>
      <c r="AU83" s="5" t="str">
        <f t="shared" ref="AU83" si="464">IF(COUNTIF($C82:$AG83,AU$2)=0,"",COUNTIF($C82:$AG83,AU$2))</f>
        <v/>
      </c>
      <c r="AV83" s="5" t="str">
        <f t="shared" ref="AV83" si="465">IF(COUNTIF($C82:$AG83,AV$2)=0,"",COUNTIF($C82:$AG83,AV$2))</f>
        <v/>
      </c>
      <c r="AW83" s="5">
        <f t="shared" ref="AW83" si="466">IF(COUNTIF($C82:$AG83,AW$2)=0,"",COUNTIF($C82:$AG83,AW$2))</f>
        <v>1</v>
      </c>
      <c r="AX83" s="57" t="str">
        <f t="shared" ref="AX83" si="467">IF(COUNTIF($C82:$AG83,AX$2)=0,"",COUNTIF($C82:$AG83,AX$2))</f>
        <v/>
      </c>
      <c r="AY83" s="51">
        <f t="shared" ref="AY83" si="468">SUM(AH83:AX83)</f>
        <v>1</v>
      </c>
    </row>
    <row r="84" spans="1:51" x14ac:dyDescent="0.3">
      <c r="A84" s="62"/>
      <c r="B84" s="39" t="s">
        <v>136</v>
      </c>
      <c r="C84" s="13"/>
      <c r="D84" s="14"/>
      <c r="E84" s="17"/>
      <c r="F84" s="13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7"/>
      <c r="R84" s="3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21" t="s">
        <v>78</v>
      </c>
      <c r="AD84" s="13"/>
      <c r="AE84" s="14"/>
      <c r="AF84" s="14"/>
      <c r="AG84" s="17"/>
      <c r="AH84" s="25" t="s">
        <v>106</v>
      </c>
      <c r="AI84" s="53" t="s">
        <v>107</v>
      </c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58"/>
      <c r="AY84" s="54"/>
    </row>
    <row r="85" spans="1:51" x14ac:dyDescent="0.3">
      <c r="A85" s="62"/>
      <c r="B85" s="39" t="s">
        <v>131</v>
      </c>
      <c r="C85" s="13"/>
      <c r="D85" s="14"/>
      <c r="E85" s="17"/>
      <c r="F85" s="13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7"/>
      <c r="R85" s="3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21" t="s">
        <v>80</v>
      </c>
      <c r="AD85" s="13"/>
      <c r="AE85" s="14"/>
      <c r="AF85" s="14"/>
      <c r="AG85" s="17"/>
      <c r="AH85" s="24">
        <f t="shared" ref="AH85" si="469">IF(COUNTIF($C84:$AG85,AH$4)=0,"",COUNTIF($C84:$AG85,AH$4))</f>
        <v>1</v>
      </c>
      <c r="AI85" s="23" t="str">
        <f t="shared" ref="AI85" si="470">IF(COUNTIF($C84:$AG85,AI$4)=0,"",COUNTIF($C84:$AG85,AI$4))</f>
        <v/>
      </c>
      <c r="AJ85" s="23" t="str">
        <f t="shared" ref="AJ85" si="471">IF(COUNTIF($C84:$AG85,AJ$2)=0,"",COUNTIF($C84:$AG85,AJ$2))</f>
        <v/>
      </c>
      <c r="AK85" s="23" t="str">
        <f t="shared" ref="AK85" si="472">IF(COUNTIF($C84:$AG85,AK$2)=0,"",COUNTIF($C84:$AG85,AK$2))</f>
        <v/>
      </c>
      <c r="AL85" s="23" t="str">
        <f t="shared" ref="AL85" si="473">IF(COUNTIF($C84:$AG85,AL$2)=0,"",COUNTIF($C84:$AG85,AL$2))</f>
        <v/>
      </c>
      <c r="AM85" s="23" t="str">
        <f t="shared" ref="AM85" si="474">IF(COUNTIF($C84:$AG85,AM$2)=0,"",COUNTIF($C84:$AG85,AM$2))</f>
        <v/>
      </c>
      <c r="AN85" s="23" t="str">
        <f t="shared" ref="AN85" si="475">IF(COUNTIF($C84:$AG85,AN$2)=0,"",COUNTIF($C84:$AG85,AN$2))</f>
        <v/>
      </c>
      <c r="AO85" s="23" t="str">
        <f t="shared" ref="AO85" si="476">IF(COUNTIF($C84:$AG85,AO$2)=0,"",COUNTIF($C84:$AG85,AO$2))</f>
        <v/>
      </c>
      <c r="AP85" s="23" t="str">
        <f t="shared" ref="AP85" si="477">IF(COUNTIF($C84:$AG85,AP$2)=0,"",COUNTIF($C84:$AG85,AP$2))</f>
        <v/>
      </c>
      <c r="AQ85" s="23" t="str">
        <f t="shared" ref="AQ85" si="478">IF(COUNTIF($C84:$AG85,AQ$2)=0,"",COUNTIF($C84:$AG85,AQ$2))</f>
        <v/>
      </c>
      <c r="AR85" s="23" t="str">
        <f t="shared" ref="AR85" si="479">IF(COUNTIF($C84:$AG85,AR$2)=0,"",COUNTIF($C84:$AG85,AR$2))</f>
        <v/>
      </c>
      <c r="AS85" s="23" t="str">
        <f t="shared" ref="AS85" si="480">IF(COUNTIF($C84:$AG85,AS$2)=0,"",COUNTIF($C84:$AG85,AS$2))</f>
        <v/>
      </c>
      <c r="AT85" s="23" t="str">
        <f t="shared" ref="AT85" si="481">IF(COUNTIF($C84:$AG85,AT$2)=0,"",COUNTIF($C84:$AG85,AT$2))</f>
        <v/>
      </c>
      <c r="AU85" s="23" t="str">
        <f t="shared" ref="AU85" si="482">IF(COUNTIF($C84:$AG85,AU$2)=0,"",COUNTIF($C84:$AG85,AU$2))</f>
        <v/>
      </c>
      <c r="AV85" s="23" t="str">
        <f t="shared" ref="AV85" si="483">IF(COUNTIF($C84:$AG85,AV$2)=0,"",COUNTIF($C84:$AG85,AV$2))</f>
        <v/>
      </c>
      <c r="AW85" s="23" t="str">
        <f t="shared" ref="AW85" si="484">IF(COUNTIF($C84:$AG85,AW$2)=0,"",COUNTIF($C84:$AG85,AW$2))</f>
        <v/>
      </c>
      <c r="AX85" s="59" t="str">
        <f t="shared" ref="AX85" si="485">IF(COUNTIF($C84:$AG85,AX$2)=0,"",COUNTIF($C84:$AG85,AX$2))</f>
        <v/>
      </c>
      <c r="AY85" s="55">
        <f t="shared" si="91"/>
        <v>1</v>
      </c>
    </row>
    <row r="86" spans="1:51" ht="17.25" thickBot="1" x14ac:dyDescent="0.35">
      <c r="A86" s="63"/>
      <c r="B86" s="40" t="s">
        <v>126</v>
      </c>
      <c r="C86" s="44"/>
      <c r="D86" s="42"/>
      <c r="E86" s="43"/>
      <c r="F86" s="44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3"/>
      <c r="R86" s="41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9"/>
      <c r="AD86" s="44"/>
      <c r="AE86" s="42"/>
      <c r="AF86" s="42"/>
      <c r="AG86" s="43"/>
      <c r="AH86" s="10" t="str">
        <f>IF(SUM(C86:AG86)=0,"",SUM(C86:AG86))</f>
        <v/>
      </c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60"/>
      <c r="AY86" s="51">
        <f t="shared" si="91"/>
        <v>0</v>
      </c>
    </row>
    <row r="87" spans="1:51" x14ac:dyDescent="0.3">
      <c r="A87" s="64" t="s">
        <v>7</v>
      </c>
      <c r="B87" s="45" t="s">
        <v>134</v>
      </c>
      <c r="C87" s="18"/>
      <c r="D87" s="15"/>
      <c r="E87" s="19"/>
      <c r="F87" s="18"/>
      <c r="G87" s="15"/>
      <c r="H87" s="15"/>
      <c r="I87" s="15"/>
      <c r="J87" s="15"/>
      <c r="K87" s="15"/>
      <c r="L87" s="15"/>
      <c r="M87" s="15"/>
      <c r="N87" s="15"/>
      <c r="O87" s="15" t="s">
        <v>66</v>
      </c>
      <c r="P87" s="15"/>
      <c r="Q87" s="19"/>
      <c r="R87" s="46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48"/>
      <c r="AD87" s="18"/>
      <c r="AE87" s="15"/>
      <c r="AF87" s="15"/>
      <c r="AG87" s="19"/>
      <c r="AH87" s="8" t="s">
        <v>277</v>
      </c>
      <c r="AI87" s="3" t="s">
        <v>138</v>
      </c>
      <c r="AJ87" s="3" t="s">
        <v>262</v>
      </c>
      <c r="AK87" s="3" t="s">
        <v>196</v>
      </c>
      <c r="AL87" s="3" t="s">
        <v>103</v>
      </c>
      <c r="AM87" s="3" t="s">
        <v>264</v>
      </c>
      <c r="AN87" s="3" t="s">
        <v>265</v>
      </c>
      <c r="AO87" s="3" t="s">
        <v>250</v>
      </c>
      <c r="AP87" s="3" t="s">
        <v>197</v>
      </c>
      <c r="AQ87" s="3" t="s">
        <v>280</v>
      </c>
      <c r="AR87" s="3" t="s">
        <v>149</v>
      </c>
      <c r="AS87" s="3" t="s">
        <v>268</v>
      </c>
      <c r="AT87" s="3" t="s">
        <v>204</v>
      </c>
      <c r="AU87" s="3" t="s">
        <v>304</v>
      </c>
      <c r="AV87" s="3" t="s">
        <v>189</v>
      </c>
      <c r="AW87" s="3" t="s">
        <v>309</v>
      </c>
      <c r="AX87" s="56" t="s">
        <v>148</v>
      </c>
      <c r="AY87" s="50" t="s">
        <v>165</v>
      </c>
    </row>
    <row r="88" spans="1:51" x14ac:dyDescent="0.3">
      <c r="A88" s="62"/>
      <c r="B88" s="38" t="s">
        <v>135</v>
      </c>
      <c r="C88" s="11"/>
      <c r="D88" s="12"/>
      <c r="E88" s="16"/>
      <c r="F88" s="11"/>
      <c r="G88" s="12"/>
      <c r="H88" s="12"/>
      <c r="I88" s="12"/>
      <c r="J88" s="12"/>
      <c r="K88" s="12"/>
      <c r="L88" s="12"/>
      <c r="M88" s="12"/>
      <c r="N88" s="12"/>
      <c r="O88" s="12">
        <v>8205</v>
      </c>
      <c r="P88" s="12"/>
      <c r="Q88" s="16"/>
      <c r="R88" s="33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20"/>
      <c r="AD88" s="11"/>
      <c r="AE88" s="12"/>
      <c r="AF88" s="12"/>
      <c r="AG88" s="16"/>
      <c r="AH88" s="9">
        <f t="shared" ref="AH88" si="486">IF(COUNTIF($C87:$AG88,AH$2)=0,"",COUNTIF($C87:$AG88,AH$2))</f>
        <v>1</v>
      </c>
      <c r="AI88" s="5" t="str">
        <f t="shared" ref="AI88" si="487">IF(COUNTIF($C87:$AG88,AI$2)=0,"",COUNTIF($C87:$AG88,AI$2))</f>
        <v/>
      </c>
      <c r="AJ88" s="5" t="str">
        <f t="shared" ref="AJ88" si="488">IF(COUNTIF($C87:$AG88,AJ$2)=0,"",COUNTIF($C87:$AG88,AJ$2))</f>
        <v/>
      </c>
      <c r="AK88" s="5" t="str">
        <f t="shared" ref="AK88" si="489">IF(COUNTIF($C87:$AG88,AK$2)=0,"",COUNTIF($C87:$AG88,AK$2))</f>
        <v/>
      </c>
      <c r="AL88" s="5" t="str">
        <f t="shared" ref="AL88" si="490">IF(COUNTIF($C87:$AG88,AL$2)=0,"",COUNTIF($C87:$AG88,AL$2))</f>
        <v/>
      </c>
      <c r="AM88" s="5" t="str">
        <f t="shared" ref="AM88" si="491">IF(COUNTIF($C87:$AG88,AM$2)=0,"",COUNTIF($C87:$AG88,AM$2))</f>
        <v/>
      </c>
      <c r="AN88" s="5" t="str">
        <f t="shared" ref="AN88" si="492">IF(COUNTIF($C87:$AG88,AN$2)=0,"",COUNTIF($C87:$AG88,AN$2))</f>
        <v/>
      </c>
      <c r="AO88" s="5" t="str">
        <f t="shared" ref="AO88" si="493">IF(COUNTIF($C87:$AG88,AO$2)=0,"",COUNTIF($C87:$AG88,AO$2))</f>
        <v/>
      </c>
      <c r="AP88" s="5" t="str">
        <f t="shared" ref="AP88" si="494">IF(COUNTIF($C87:$AG88,AP$2)=0,"",COUNTIF($C87:$AG88,AP$2))</f>
        <v/>
      </c>
      <c r="AQ88" s="5" t="str">
        <f t="shared" ref="AQ88" si="495">IF(COUNTIF($C87:$AG88,AQ$2)=0,"",COUNTIF($C87:$AG88,AQ$2))</f>
        <v/>
      </c>
      <c r="AR88" s="5" t="str">
        <f t="shared" ref="AR88" si="496">IF(COUNTIF($C87:$AG88,AR$2)=0,"",COUNTIF($C87:$AG88,AR$2))</f>
        <v/>
      </c>
      <c r="AS88" s="5" t="str">
        <f t="shared" ref="AS88" si="497">IF(COUNTIF($C87:$AG88,AS$2)=0,"",COUNTIF($C87:$AG88,AS$2))</f>
        <v/>
      </c>
      <c r="AT88" s="5" t="str">
        <f t="shared" ref="AT88" si="498">IF(COUNTIF($C87:$AG88,AT$2)=0,"",COUNTIF($C87:$AG88,AT$2))</f>
        <v/>
      </c>
      <c r="AU88" s="5" t="str">
        <f t="shared" ref="AU88" si="499">IF(COUNTIF($C87:$AG88,AU$2)=0,"",COUNTIF($C87:$AG88,AU$2))</f>
        <v/>
      </c>
      <c r="AV88" s="5" t="str">
        <f t="shared" ref="AV88" si="500">IF(COUNTIF($C87:$AG88,AV$2)=0,"",COUNTIF($C87:$AG88,AV$2))</f>
        <v/>
      </c>
      <c r="AW88" s="5" t="str">
        <f t="shared" ref="AW88" si="501">IF(COUNTIF($C87:$AG88,AW$2)=0,"",COUNTIF($C87:$AG88,AW$2))</f>
        <v/>
      </c>
      <c r="AX88" s="57" t="str">
        <f t="shared" ref="AX88" si="502">IF(COUNTIF($C87:$AG88,AX$2)=0,"",COUNTIF($C87:$AG88,AX$2))</f>
        <v/>
      </c>
      <c r="AY88" s="51">
        <f t="shared" ref="AY88" si="503">SUM(AH88:AX88)</f>
        <v>1</v>
      </c>
    </row>
    <row r="89" spans="1:51" x14ac:dyDescent="0.3">
      <c r="A89" s="62"/>
      <c r="B89" s="39" t="s">
        <v>133</v>
      </c>
      <c r="C89" s="13"/>
      <c r="D89" s="14"/>
      <c r="E89" s="17"/>
      <c r="F89" s="13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7"/>
      <c r="R89" s="3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21"/>
      <c r="AD89" s="13"/>
      <c r="AE89" s="14"/>
      <c r="AF89" s="14"/>
      <c r="AG89" s="17"/>
      <c r="AH89" s="25" t="s">
        <v>172</v>
      </c>
      <c r="AI89" s="53" t="s">
        <v>171</v>
      </c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58"/>
      <c r="AY89" s="54"/>
    </row>
    <row r="90" spans="1:51" x14ac:dyDescent="0.3">
      <c r="A90" s="62"/>
      <c r="B90" s="39" t="s">
        <v>137</v>
      </c>
      <c r="C90" s="13"/>
      <c r="D90" s="14"/>
      <c r="E90" s="17"/>
      <c r="F90" s="1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7"/>
      <c r="R90" s="3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21"/>
      <c r="AD90" s="13"/>
      <c r="AE90" s="14"/>
      <c r="AF90" s="14"/>
      <c r="AG90" s="17"/>
      <c r="AH90" s="24" t="str">
        <f t="shared" ref="AH90" si="504">IF(COUNTIF($C89:$AG90,AH$4)=0,"",COUNTIF($C89:$AG90,AH$4))</f>
        <v/>
      </c>
      <c r="AI90" s="23" t="str">
        <f t="shared" ref="AI90" si="505">IF(COUNTIF($C89:$AG90,AI$4)=0,"",COUNTIF($C89:$AG90,AI$4))</f>
        <v/>
      </c>
      <c r="AJ90" s="23" t="str">
        <f t="shared" ref="AJ90" si="506">IF(COUNTIF($C89:$AG90,AJ$2)=0,"",COUNTIF($C89:$AG90,AJ$2))</f>
        <v/>
      </c>
      <c r="AK90" s="23" t="str">
        <f t="shared" ref="AK90" si="507">IF(COUNTIF($C89:$AG90,AK$2)=0,"",COUNTIF($C89:$AG90,AK$2))</f>
        <v/>
      </c>
      <c r="AL90" s="23" t="str">
        <f t="shared" ref="AL90" si="508">IF(COUNTIF($C89:$AG90,AL$2)=0,"",COUNTIF($C89:$AG90,AL$2))</f>
        <v/>
      </c>
      <c r="AM90" s="23" t="str">
        <f t="shared" ref="AM90" si="509">IF(COUNTIF($C89:$AG90,AM$2)=0,"",COUNTIF($C89:$AG90,AM$2))</f>
        <v/>
      </c>
      <c r="AN90" s="23" t="str">
        <f t="shared" ref="AN90" si="510">IF(COUNTIF($C89:$AG90,AN$2)=0,"",COUNTIF($C89:$AG90,AN$2))</f>
        <v/>
      </c>
      <c r="AO90" s="23" t="str">
        <f t="shared" ref="AO90" si="511">IF(COUNTIF($C89:$AG90,AO$2)=0,"",COUNTIF($C89:$AG90,AO$2))</f>
        <v/>
      </c>
      <c r="AP90" s="23" t="str">
        <f t="shared" ref="AP90" si="512">IF(COUNTIF($C89:$AG90,AP$2)=0,"",COUNTIF($C89:$AG90,AP$2))</f>
        <v/>
      </c>
      <c r="AQ90" s="23" t="str">
        <f t="shared" ref="AQ90" si="513">IF(COUNTIF($C89:$AG90,AQ$2)=0,"",COUNTIF($C89:$AG90,AQ$2))</f>
        <v/>
      </c>
      <c r="AR90" s="23" t="str">
        <f t="shared" ref="AR90" si="514">IF(COUNTIF($C89:$AG90,AR$2)=0,"",COUNTIF($C89:$AG90,AR$2))</f>
        <v/>
      </c>
      <c r="AS90" s="23" t="str">
        <f t="shared" ref="AS90" si="515">IF(COUNTIF($C89:$AG90,AS$2)=0,"",COUNTIF($C89:$AG90,AS$2))</f>
        <v/>
      </c>
      <c r="AT90" s="23" t="str">
        <f t="shared" ref="AT90" si="516">IF(COUNTIF($C89:$AG90,AT$2)=0,"",COUNTIF($C89:$AG90,AT$2))</f>
        <v/>
      </c>
      <c r="AU90" s="23" t="str">
        <f t="shared" ref="AU90" si="517">IF(COUNTIF($C89:$AG90,AU$2)=0,"",COUNTIF($C89:$AG90,AU$2))</f>
        <v/>
      </c>
      <c r="AV90" s="23" t="str">
        <f t="shared" ref="AV90" si="518">IF(COUNTIF($C89:$AG90,AV$2)=0,"",COUNTIF($C89:$AG90,AV$2))</f>
        <v/>
      </c>
      <c r="AW90" s="23" t="str">
        <f t="shared" ref="AW90" si="519">IF(COUNTIF($C89:$AG90,AW$2)=0,"",COUNTIF($C89:$AG90,AW$2))</f>
        <v/>
      </c>
      <c r="AX90" s="59" t="str">
        <f t="shared" ref="AX90" si="520">IF(COUNTIF($C89:$AG90,AX$2)=0,"",COUNTIF($C89:$AG90,AX$2))</f>
        <v/>
      </c>
      <c r="AY90" s="55">
        <f t="shared" si="91"/>
        <v>0</v>
      </c>
    </row>
    <row r="91" spans="1:51" ht="17.25" thickBot="1" x14ac:dyDescent="0.35">
      <c r="A91" s="63"/>
      <c r="B91" s="40" t="s">
        <v>126</v>
      </c>
      <c r="C91" s="44"/>
      <c r="D91" s="42"/>
      <c r="E91" s="43"/>
      <c r="F91" s="44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  <c r="R91" s="41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9"/>
      <c r="AD91" s="44"/>
      <c r="AE91" s="42"/>
      <c r="AF91" s="42"/>
      <c r="AG91" s="43"/>
      <c r="AH91" s="10" t="str">
        <f>IF(SUM(C91:AG91)=0,"",SUM(C91:AG91))</f>
        <v/>
      </c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60"/>
      <c r="AY91" s="51">
        <f t="shared" si="91"/>
        <v>0</v>
      </c>
    </row>
    <row r="92" spans="1:51" x14ac:dyDescent="0.3">
      <c r="A92" s="64" t="s">
        <v>14</v>
      </c>
      <c r="B92" s="45" t="s">
        <v>134</v>
      </c>
      <c r="C92" s="18"/>
      <c r="D92" s="15"/>
      <c r="E92" s="19"/>
      <c r="F92" s="18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9"/>
      <c r="R92" s="46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48"/>
      <c r="AD92" s="18" t="s">
        <v>50</v>
      </c>
      <c r="AE92" s="15" t="s">
        <v>141</v>
      </c>
      <c r="AF92" s="15" t="s">
        <v>142</v>
      </c>
      <c r="AG92" s="19"/>
      <c r="AH92" s="8" t="s">
        <v>153</v>
      </c>
      <c r="AI92" s="3" t="s">
        <v>310</v>
      </c>
      <c r="AJ92" s="3" t="s">
        <v>311</v>
      </c>
      <c r="AK92" s="3" t="s">
        <v>312</v>
      </c>
      <c r="AL92" s="3" t="s">
        <v>313</v>
      </c>
      <c r="AM92" s="3" t="s">
        <v>314</v>
      </c>
      <c r="AN92" s="3" t="s">
        <v>315</v>
      </c>
      <c r="AO92" s="3" t="s">
        <v>316</v>
      </c>
      <c r="AP92" s="3" t="s">
        <v>317</v>
      </c>
      <c r="AQ92" s="3" t="s">
        <v>318</v>
      </c>
      <c r="AR92" s="3" t="s">
        <v>162</v>
      </c>
      <c r="AS92" s="3" t="s">
        <v>319</v>
      </c>
      <c r="AT92" s="3" t="s">
        <v>320</v>
      </c>
      <c r="AU92" s="3" t="s">
        <v>163</v>
      </c>
      <c r="AV92" s="3" t="s">
        <v>321</v>
      </c>
      <c r="AW92" s="3" t="s">
        <v>161</v>
      </c>
      <c r="AX92" s="56" t="s">
        <v>322</v>
      </c>
      <c r="AY92" s="50" t="s">
        <v>110</v>
      </c>
    </row>
    <row r="93" spans="1:51" x14ac:dyDescent="0.3">
      <c r="A93" s="62"/>
      <c r="B93" s="38" t="s">
        <v>135</v>
      </c>
      <c r="C93" s="11"/>
      <c r="D93" s="12"/>
      <c r="E93" s="16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6"/>
      <c r="R93" s="33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20"/>
      <c r="AD93" s="11">
        <v>9472</v>
      </c>
      <c r="AE93" s="12" t="s">
        <v>59</v>
      </c>
      <c r="AF93" s="12">
        <v>9512</v>
      </c>
      <c r="AG93" s="16"/>
      <c r="AH93" s="9">
        <f>IF(COUNTIF($C92:$AG93,AH$2)=0,"",COUNTIF($C92:$AG93,AH$2))+1</f>
        <v>2</v>
      </c>
      <c r="AI93" s="5">
        <f>IF(COUNTIF($C92:$AG93,AI$2)=0,"",COUNTIF($C92:$AG93,AI$2))+1</f>
        <v>2</v>
      </c>
      <c r="AJ93" s="5" t="str">
        <f t="shared" ref="AJ93:AX93" si="521">IF(COUNTIF($C92:$AG93,AJ$2)=0,"",COUNTIF($C92:$AG93,AJ$2))</f>
        <v/>
      </c>
      <c r="AK93" s="5" t="str">
        <f t="shared" si="521"/>
        <v/>
      </c>
      <c r="AL93" s="5" t="str">
        <f t="shared" si="521"/>
        <v/>
      </c>
      <c r="AM93" s="5" t="str">
        <f t="shared" si="521"/>
        <v/>
      </c>
      <c r="AN93" s="5" t="str">
        <f t="shared" si="521"/>
        <v/>
      </c>
      <c r="AO93" s="5" t="str">
        <f t="shared" si="521"/>
        <v/>
      </c>
      <c r="AP93" s="5" t="str">
        <f t="shared" si="521"/>
        <v/>
      </c>
      <c r="AQ93" s="5" t="str">
        <f t="shared" si="521"/>
        <v/>
      </c>
      <c r="AR93" s="5" t="str">
        <f t="shared" si="521"/>
        <v/>
      </c>
      <c r="AS93" s="5" t="str">
        <f t="shared" si="521"/>
        <v/>
      </c>
      <c r="AT93" s="5" t="str">
        <f t="shared" si="521"/>
        <v/>
      </c>
      <c r="AU93" s="5" t="str">
        <f t="shared" si="521"/>
        <v/>
      </c>
      <c r="AV93" s="5" t="str">
        <f t="shared" si="521"/>
        <v/>
      </c>
      <c r="AW93" s="5" t="str">
        <f t="shared" si="521"/>
        <v/>
      </c>
      <c r="AX93" s="57" t="str">
        <f t="shared" si="521"/>
        <v/>
      </c>
      <c r="AY93" s="51">
        <f>SUM(AH93:AX93)</f>
        <v>4</v>
      </c>
    </row>
    <row r="94" spans="1:51" x14ac:dyDescent="0.3">
      <c r="A94" s="62"/>
      <c r="B94" s="39" t="s">
        <v>145</v>
      </c>
      <c r="C94" s="13"/>
      <c r="D94" s="14"/>
      <c r="E94" s="17"/>
      <c r="F94" s="13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7"/>
      <c r="R94" s="34"/>
      <c r="S94" s="14"/>
      <c r="T94" s="14"/>
      <c r="U94" s="14"/>
      <c r="V94" s="14"/>
      <c r="W94" s="14"/>
      <c r="X94" s="14"/>
      <c r="Y94" s="14"/>
      <c r="Z94" s="14"/>
      <c r="AA94" s="14" t="s">
        <v>79</v>
      </c>
      <c r="AB94" s="14" t="s">
        <v>81</v>
      </c>
      <c r="AC94" s="21" t="s">
        <v>84</v>
      </c>
      <c r="AD94" s="13"/>
      <c r="AE94" s="14" t="s">
        <v>88</v>
      </c>
      <c r="AF94" s="14"/>
      <c r="AG94" s="17"/>
      <c r="AH94" s="25" t="s">
        <v>169</v>
      </c>
      <c r="AI94" s="53" t="s">
        <v>107</v>
      </c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58"/>
      <c r="AY94" s="54"/>
    </row>
    <row r="95" spans="1:51" x14ac:dyDescent="0.3">
      <c r="A95" s="62"/>
      <c r="B95" s="39" t="s">
        <v>147</v>
      </c>
      <c r="C95" s="13"/>
      <c r="D95" s="14"/>
      <c r="E95" s="17"/>
      <c r="F95" s="13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7"/>
      <c r="R95" s="34"/>
      <c r="S95" s="14"/>
      <c r="T95" s="14"/>
      <c r="U95" s="14"/>
      <c r="V95" s="14"/>
      <c r="W95" s="14"/>
      <c r="X95" s="14"/>
      <c r="Y95" s="14"/>
      <c r="Z95" s="14"/>
      <c r="AA95" s="14" t="s">
        <v>83</v>
      </c>
      <c r="AB95" s="14" t="s">
        <v>82</v>
      </c>
      <c r="AC95" s="21" t="s">
        <v>85</v>
      </c>
      <c r="AD95" s="13"/>
      <c r="AE95" s="14" t="s">
        <v>89</v>
      </c>
      <c r="AF95" s="14"/>
      <c r="AG95" s="17"/>
      <c r="AH95" s="24">
        <f>IF(COUNTIF($C94:$AG95,AH$4)=0,"",COUNTIF($C94:$AG95,AH$4))</f>
        <v>3</v>
      </c>
      <c r="AI95" s="23">
        <v>1</v>
      </c>
      <c r="AJ95" s="23" t="str">
        <f t="shared" ref="AJ95:AX95" si="522">IF(COUNTIF($C94:$AG95,AJ$2)=0,"",COUNTIF($C94:$AG95,AJ$2))</f>
        <v/>
      </c>
      <c r="AK95" s="23" t="str">
        <f t="shared" si="522"/>
        <v/>
      </c>
      <c r="AL95" s="23" t="str">
        <f t="shared" si="522"/>
        <v/>
      </c>
      <c r="AM95" s="23" t="str">
        <f t="shared" si="522"/>
        <v/>
      </c>
      <c r="AN95" s="23" t="str">
        <f t="shared" si="522"/>
        <v/>
      </c>
      <c r="AO95" s="23" t="str">
        <f t="shared" si="522"/>
        <v/>
      </c>
      <c r="AP95" s="23" t="str">
        <f t="shared" si="522"/>
        <v/>
      </c>
      <c r="AQ95" s="23" t="str">
        <f t="shared" si="522"/>
        <v/>
      </c>
      <c r="AR95" s="23" t="str">
        <f t="shared" si="522"/>
        <v/>
      </c>
      <c r="AS95" s="23" t="str">
        <f t="shared" si="522"/>
        <v/>
      </c>
      <c r="AT95" s="23" t="str">
        <f t="shared" si="522"/>
        <v/>
      </c>
      <c r="AU95" s="23" t="str">
        <f t="shared" si="522"/>
        <v/>
      </c>
      <c r="AV95" s="23" t="str">
        <f t="shared" si="522"/>
        <v/>
      </c>
      <c r="AW95" s="23" t="str">
        <f t="shared" si="522"/>
        <v/>
      </c>
      <c r="AX95" s="59" t="str">
        <f t="shared" si="522"/>
        <v/>
      </c>
      <c r="AY95" s="55">
        <f>SUM(AH95:AX95)</f>
        <v>4</v>
      </c>
    </row>
    <row r="96" spans="1:51" ht="17.25" thickBot="1" x14ac:dyDescent="0.35">
      <c r="A96" s="63"/>
      <c r="B96" s="40" t="s">
        <v>126</v>
      </c>
      <c r="C96" s="44"/>
      <c r="D96" s="42"/>
      <c r="E96" s="43"/>
      <c r="F96" s="44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3"/>
      <c r="R96" s="41"/>
      <c r="S96" s="42"/>
      <c r="T96" s="42"/>
      <c r="U96" s="42"/>
      <c r="V96" s="42"/>
      <c r="W96" s="42"/>
      <c r="X96" s="42"/>
      <c r="Y96" s="42"/>
      <c r="Z96" s="42"/>
      <c r="AA96" s="42">
        <v>1</v>
      </c>
      <c r="AB96" s="42">
        <v>1</v>
      </c>
      <c r="AC96" s="49">
        <v>6</v>
      </c>
      <c r="AD96" s="44">
        <v>1</v>
      </c>
      <c r="AE96" s="42">
        <v>1</v>
      </c>
      <c r="AF96" s="42"/>
      <c r="AG96" s="43"/>
      <c r="AH96" s="10">
        <f>IF(SUM(C96:AG96)=0,"",SUM(C96:AG96))</f>
        <v>10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60"/>
      <c r="AY96" s="51">
        <f t="shared" ref="AY96" si="523">SUM(AH96:AX96)</f>
        <v>10</v>
      </c>
    </row>
    <row r="97" spans="1:51" x14ac:dyDescent="0.3">
      <c r="A97" s="64" t="s">
        <v>9</v>
      </c>
      <c r="B97" s="45" t="s">
        <v>134</v>
      </c>
      <c r="C97" s="18"/>
      <c r="D97" s="15"/>
      <c r="E97" s="19"/>
      <c r="F97" s="18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9"/>
      <c r="R97" s="46"/>
      <c r="S97" s="15" t="s">
        <v>148</v>
      </c>
      <c r="T97" s="15" t="s">
        <v>68</v>
      </c>
      <c r="U97" s="15" t="s">
        <v>149</v>
      </c>
      <c r="V97" s="15"/>
      <c r="W97" s="15"/>
      <c r="X97" s="15" t="s">
        <v>68</v>
      </c>
      <c r="Y97" s="15"/>
      <c r="Z97" s="15"/>
      <c r="AA97" s="15" t="s">
        <v>143</v>
      </c>
      <c r="AB97" s="15"/>
      <c r="AC97" s="48"/>
      <c r="AD97" s="18"/>
      <c r="AE97" s="15" t="s">
        <v>139</v>
      </c>
      <c r="AF97" s="15"/>
      <c r="AG97" s="19"/>
      <c r="AH97" s="8" t="s">
        <v>114</v>
      </c>
      <c r="AI97" s="3" t="s">
        <v>1</v>
      </c>
      <c r="AJ97" s="3" t="s">
        <v>323</v>
      </c>
      <c r="AK97" s="3" t="s">
        <v>116</v>
      </c>
      <c r="AL97" s="3" t="s">
        <v>103</v>
      </c>
      <c r="AM97" s="3" t="s">
        <v>112</v>
      </c>
      <c r="AN97" s="3" t="s">
        <v>124</v>
      </c>
      <c r="AO97" s="3" t="s">
        <v>111</v>
      </c>
      <c r="AP97" s="3" t="s">
        <v>188</v>
      </c>
      <c r="AQ97" s="3" t="s">
        <v>187</v>
      </c>
      <c r="AR97" s="3" t="s">
        <v>104</v>
      </c>
      <c r="AS97" s="3" t="s">
        <v>99</v>
      </c>
      <c r="AT97" s="3" t="s">
        <v>100</v>
      </c>
      <c r="AU97" s="3" t="s">
        <v>324</v>
      </c>
      <c r="AV97" s="3" t="s">
        <v>102</v>
      </c>
      <c r="AW97" s="3" t="s">
        <v>105</v>
      </c>
      <c r="AX97" s="56" t="s">
        <v>115</v>
      </c>
      <c r="AY97" s="50" t="s">
        <v>166</v>
      </c>
    </row>
    <row r="98" spans="1:51" x14ac:dyDescent="0.3">
      <c r="A98" s="62"/>
      <c r="B98" s="38" t="s">
        <v>135</v>
      </c>
      <c r="C98" s="11"/>
      <c r="D98" s="12"/>
      <c r="E98" s="16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6"/>
      <c r="R98" s="33"/>
      <c r="S98" s="12" t="s">
        <v>71</v>
      </c>
      <c r="T98" s="12" t="s">
        <v>70</v>
      </c>
      <c r="U98" s="12" t="s">
        <v>69</v>
      </c>
      <c r="V98" s="12"/>
      <c r="W98" s="12"/>
      <c r="X98" s="12" t="s">
        <v>67</v>
      </c>
      <c r="Y98" s="12"/>
      <c r="Z98" s="12"/>
      <c r="AA98" s="12" t="s">
        <v>72</v>
      </c>
      <c r="AB98" s="12"/>
      <c r="AC98" s="20"/>
      <c r="AD98" s="11"/>
      <c r="AE98" s="12" t="s">
        <v>109</v>
      </c>
      <c r="AF98" s="12"/>
      <c r="AG98" s="16"/>
      <c r="AH98" s="9" t="str">
        <f t="shared" ref="AH98" si="524">IF(COUNTIF($C97:$AG98,AH$2)=0,"",COUNTIF($C97:$AG98,AH$2))</f>
        <v/>
      </c>
      <c r="AI98" s="5" t="str">
        <f t="shared" ref="AI98" si="525">IF(COUNTIF($C97:$AG98,AI$2)=0,"",COUNTIF($C97:$AG98,AI$2))</f>
        <v/>
      </c>
      <c r="AJ98" s="5" t="str">
        <f t="shared" ref="AJ98" si="526">IF(COUNTIF($C97:$AG98,AJ$2)=0,"",COUNTIF($C97:$AG98,AJ$2))</f>
        <v/>
      </c>
      <c r="AK98" s="5">
        <f t="shared" ref="AK98" si="527">IF(COUNTIF($C97:$AG98,AK$2)=0,"",COUNTIF($C97:$AG98,AK$2))</f>
        <v>1</v>
      </c>
      <c r="AL98" s="5" t="str">
        <f t="shared" ref="AL98" si="528">IF(COUNTIF($C97:$AG98,AL$2)=0,"",COUNTIF($C97:$AG98,AL$2))</f>
        <v/>
      </c>
      <c r="AM98" s="5" t="str">
        <f t="shared" ref="AM98" si="529">IF(COUNTIF($C97:$AG98,AM$2)=0,"",COUNTIF($C97:$AG98,AM$2))</f>
        <v/>
      </c>
      <c r="AN98" s="5" t="str">
        <f t="shared" ref="AN98" si="530">IF(COUNTIF($C97:$AG98,AN$2)=0,"",COUNTIF($C97:$AG98,AN$2))</f>
        <v/>
      </c>
      <c r="AO98" s="5" t="str">
        <f t="shared" ref="AO98" si="531">IF(COUNTIF($C97:$AG98,AO$2)=0,"",COUNTIF($C97:$AG98,AO$2))</f>
        <v/>
      </c>
      <c r="AP98" s="5" t="str">
        <f t="shared" ref="AP98" si="532">IF(COUNTIF($C97:$AG98,AP$2)=0,"",COUNTIF($C97:$AG98,AP$2))</f>
        <v/>
      </c>
      <c r="AQ98" s="5" t="str">
        <f t="shared" ref="AQ98" si="533">IF(COUNTIF($C97:$AG98,AQ$2)=0,"",COUNTIF($C97:$AG98,AQ$2))</f>
        <v/>
      </c>
      <c r="AR98" s="5">
        <f t="shared" ref="AR98" si="534">IF(COUNTIF($C97:$AG98,AR$2)=0,"",COUNTIF($C97:$AG98,AR$2))</f>
        <v>1</v>
      </c>
      <c r="AS98" s="5" t="str">
        <f t="shared" ref="AS98" si="535">IF(COUNTIF($C97:$AG98,AS$2)=0,"",COUNTIF($C97:$AG98,AS$2))</f>
        <v/>
      </c>
      <c r="AT98" s="5" t="str">
        <f t="shared" ref="AT98" si="536">IF(COUNTIF($C97:$AG98,AT$2)=0,"",COUNTIF($C97:$AG98,AT$2))</f>
        <v/>
      </c>
      <c r="AU98" s="5" t="str">
        <f t="shared" ref="AU98" si="537">IF(COUNTIF($C97:$AG98,AU$2)=0,"",COUNTIF($C97:$AG98,AU$2))</f>
        <v/>
      </c>
      <c r="AV98" s="5" t="str">
        <f t="shared" ref="AV98" si="538">IF(COUNTIF($C97:$AG98,AV$2)=0,"",COUNTIF($C97:$AG98,AV$2))</f>
        <v/>
      </c>
      <c r="AW98" s="5" t="str">
        <f t="shared" ref="AW98" si="539">IF(COUNTIF($C97:$AG98,AW$2)=0,"",COUNTIF($C97:$AG98,AW$2))</f>
        <v/>
      </c>
      <c r="AX98" s="57">
        <f t="shared" ref="AX98" si="540">IF(COUNTIF($C97:$AG98,AX$2)=0,"",COUNTIF($C97:$AG98,AX$2))</f>
        <v>4</v>
      </c>
      <c r="AY98" s="51">
        <f t="shared" ref="AY98" si="541">SUM(AH98:AX98)</f>
        <v>6</v>
      </c>
    </row>
    <row r="99" spans="1:51" x14ac:dyDescent="0.3">
      <c r="A99" s="62"/>
      <c r="B99" s="39" t="s">
        <v>136</v>
      </c>
      <c r="C99" s="13"/>
      <c r="D99" s="14"/>
      <c r="E99" s="17"/>
      <c r="F99" s="13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7"/>
      <c r="R99" s="3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21"/>
      <c r="AD99" s="13" t="s">
        <v>86</v>
      </c>
      <c r="AE99" s="14"/>
      <c r="AF99" s="14"/>
      <c r="AG99" s="17"/>
      <c r="AH99" s="25" t="s">
        <v>325</v>
      </c>
      <c r="AI99" s="53" t="s">
        <v>107</v>
      </c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58"/>
      <c r="AY99" s="54"/>
    </row>
    <row r="100" spans="1:51" x14ac:dyDescent="0.3">
      <c r="A100" s="62"/>
      <c r="B100" s="39" t="s">
        <v>131</v>
      </c>
      <c r="C100" s="13"/>
      <c r="D100" s="14"/>
      <c r="E100" s="17"/>
      <c r="F100" s="13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7"/>
      <c r="R100" s="3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21"/>
      <c r="AD100" s="13" t="s">
        <v>87</v>
      </c>
      <c r="AE100" s="14"/>
      <c r="AF100" s="14"/>
      <c r="AG100" s="17"/>
      <c r="AH100" s="24" t="str">
        <f t="shared" ref="AH100:AI100" si="542">IF(COUNTIF($C99:$AG100,AH$4)=0,"",COUNTIF($C99:$AG100,AH$4))</f>
        <v/>
      </c>
      <c r="AI100" s="23">
        <f t="shared" si="542"/>
        <v>1</v>
      </c>
      <c r="AJ100" s="23" t="str">
        <f t="shared" ref="AJ100" si="543">IF(COUNTIF($C99:$AG100,AJ$2)=0,"",COUNTIF($C99:$AG100,AJ$2))</f>
        <v/>
      </c>
      <c r="AK100" s="23" t="str">
        <f t="shared" ref="AK100" si="544">IF(COUNTIF($C99:$AG100,AK$2)=0,"",COUNTIF($C99:$AG100,AK$2))</f>
        <v/>
      </c>
      <c r="AL100" s="23" t="str">
        <f t="shared" ref="AL100" si="545">IF(COUNTIF($C99:$AG100,AL$2)=0,"",COUNTIF($C99:$AG100,AL$2))</f>
        <v/>
      </c>
      <c r="AM100" s="23" t="str">
        <f t="shared" ref="AM100" si="546">IF(COUNTIF($C99:$AG100,AM$2)=0,"",COUNTIF($C99:$AG100,AM$2))</f>
        <v/>
      </c>
      <c r="AN100" s="23" t="str">
        <f t="shared" ref="AN100" si="547">IF(COUNTIF($C99:$AG100,AN$2)=0,"",COUNTIF($C99:$AG100,AN$2))</f>
        <v/>
      </c>
      <c r="AO100" s="23" t="str">
        <f t="shared" ref="AO100" si="548">IF(COUNTIF($C99:$AG100,AO$2)=0,"",COUNTIF($C99:$AG100,AO$2))</f>
        <v/>
      </c>
      <c r="AP100" s="23" t="str">
        <f t="shared" ref="AP100" si="549">IF(COUNTIF($C99:$AG100,AP$2)=0,"",COUNTIF($C99:$AG100,AP$2))</f>
        <v/>
      </c>
      <c r="AQ100" s="23" t="str">
        <f t="shared" ref="AQ100" si="550">IF(COUNTIF($C99:$AG100,AQ$2)=0,"",COUNTIF($C99:$AG100,AQ$2))</f>
        <v/>
      </c>
      <c r="AR100" s="23" t="str">
        <f t="shared" ref="AR100" si="551">IF(COUNTIF($C99:$AG100,AR$2)=0,"",COUNTIF($C99:$AG100,AR$2))</f>
        <v/>
      </c>
      <c r="AS100" s="23" t="str">
        <f t="shared" ref="AS100" si="552">IF(COUNTIF($C99:$AG100,AS$2)=0,"",COUNTIF($C99:$AG100,AS$2))</f>
        <v/>
      </c>
      <c r="AT100" s="23" t="str">
        <f t="shared" ref="AT100" si="553">IF(COUNTIF($C99:$AG100,AT$2)=0,"",COUNTIF($C99:$AG100,AT$2))</f>
        <v/>
      </c>
      <c r="AU100" s="23" t="str">
        <f t="shared" ref="AU100" si="554">IF(COUNTIF($C99:$AG100,AU$2)=0,"",COUNTIF($C99:$AG100,AU$2))</f>
        <v/>
      </c>
      <c r="AV100" s="23" t="str">
        <f t="shared" ref="AV100" si="555">IF(COUNTIF($C99:$AG100,AV$2)=0,"",COUNTIF($C99:$AG100,AV$2))</f>
        <v/>
      </c>
      <c r="AW100" s="23" t="str">
        <f t="shared" ref="AW100" si="556">IF(COUNTIF($C99:$AG100,AW$2)=0,"",COUNTIF($C99:$AG100,AW$2))</f>
        <v/>
      </c>
      <c r="AX100" s="59" t="str">
        <f t="shared" ref="AX100" si="557">IF(COUNTIF($C99:$AG100,AX$2)=0,"",COUNTIF($C99:$AG100,AX$2))</f>
        <v/>
      </c>
      <c r="AY100" s="55">
        <f t="shared" si="91"/>
        <v>1</v>
      </c>
    </row>
    <row r="101" spans="1:51" ht="17.25" thickBot="1" x14ac:dyDescent="0.35">
      <c r="A101" s="63"/>
      <c r="B101" s="40" t="s">
        <v>126</v>
      </c>
      <c r="C101" s="44"/>
      <c r="D101" s="42"/>
      <c r="E101" s="43"/>
      <c r="F101" s="44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3"/>
      <c r="R101" s="41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9"/>
      <c r="AD101" s="44"/>
      <c r="AE101" s="42"/>
      <c r="AF101" s="42">
        <v>1</v>
      </c>
      <c r="AG101" s="43"/>
      <c r="AH101" s="10">
        <f>IF(SUM(C101:AG101)=0,"",SUM(C101:AG101))</f>
        <v>1</v>
      </c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60"/>
      <c r="AY101" s="51">
        <f t="shared" ref="AY101" si="558">SUM(AH101:AX101)</f>
        <v>1</v>
      </c>
    </row>
    <row r="102" spans="1:51" x14ac:dyDescent="0.3">
      <c r="A102" s="64" t="s">
        <v>167</v>
      </c>
      <c r="B102" s="45" t="s">
        <v>134</v>
      </c>
      <c r="C102" s="18"/>
      <c r="D102" s="15"/>
      <c r="E102" s="19"/>
      <c r="F102" s="18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9"/>
      <c r="R102" s="46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48"/>
      <c r="AD102" s="18"/>
      <c r="AE102" s="15"/>
      <c r="AF102" s="15"/>
      <c r="AG102" s="19"/>
      <c r="AH102" s="8" t="s">
        <v>114</v>
      </c>
      <c r="AI102" s="3" t="s">
        <v>326</v>
      </c>
      <c r="AJ102" s="3" t="s">
        <v>190</v>
      </c>
      <c r="AK102" s="3" t="s">
        <v>116</v>
      </c>
      <c r="AL102" s="3" t="s">
        <v>103</v>
      </c>
      <c r="AM102" s="3" t="s">
        <v>191</v>
      </c>
      <c r="AN102" s="3" t="s">
        <v>124</v>
      </c>
      <c r="AO102" s="3" t="s">
        <v>111</v>
      </c>
      <c r="AP102" s="3" t="s">
        <v>192</v>
      </c>
      <c r="AQ102" s="3" t="s">
        <v>191</v>
      </c>
      <c r="AR102" s="3" t="s">
        <v>104</v>
      </c>
      <c r="AS102" s="3" t="s">
        <v>99</v>
      </c>
      <c r="AT102" s="3" t="s">
        <v>100</v>
      </c>
      <c r="AU102" s="3" t="s">
        <v>101</v>
      </c>
      <c r="AV102" s="3" t="s">
        <v>193</v>
      </c>
      <c r="AW102" s="3" t="s">
        <v>327</v>
      </c>
      <c r="AX102" s="56" t="s">
        <v>115</v>
      </c>
      <c r="AY102" s="50" t="s">
        <v>166</v>
      </c>
    </row>
    <row r="103" spans="1:51" x14ac:dyDescent="0.3">
      <c r="A103" s="62"/>
      <c r="B103" s="38" t="s">
        <v>135</v>
      </c>
      <c r="C103" s="11"/>
      <c r="D103" s="12"/>
      <c r="E103" s="16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6"/>
      <c r="R103" s="33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20"/>
      <c r="AD103" s="11"/>
      <c r="AE103" s="12"/>
      <c r="AF103" s="12"/>
      <c r="AG103" s="16"/>
      <c r="AH103" s="9" t="str">
        <f t="shared" ref="AH103:AX103" si="559">IF(COUNTIF($C102:$AG103,AH$2)=0,"",COUNTIF($C102:$AG103,AH$2))</f>
        <v/>
      </c>
      <c r="AI103" s="5" t="str">
        <f t="shared" si="559"/>
        <v/>
      </c>
      <c r="AJ103" s="5" t="str">
        <f t="shared" si="559"/>
        <v/>
      </c>
      <c r="AK103" s="5" t="str">
        <f t="shared" si="559"/>
        <v/>
      </c>
      <c r="AL103" s="5" t="str">
        <f t="shared" si="559"/>
        <v/>
      </c>
      <c r="AM103" s="5" t="str">
        <f t="shared" si="559"/>
        <v/>
      </c>
      <c r="AN103" s="5" t="str">
        <f t="shared" si="559"/>
        <v/>
      </c>
      <c r="AO103" s="5" t="str">
        <f t="shared" si="559"/>
        <v/>
      </c>
      <c r="AP103" s="5" t="str">
        <f t="shared" si="559"/>
        <v/>
      </c>
      <c r="AQ103" s="5" t="str">
        <f t="shared" si="559"/>
        <v/>
      </c>
      <c r="AR103" s="5" t="str">
        <f t="shared" si="559"/>
        <v/>
      </c>
      <c r="AS103" s="5" t="str">
        <f t="shared" si="559"/>
        <v/>
      </c>
      <c r="AT103" s="5" t="str">
        <f t="shared" si="559"/>
        <v/>
      </c>
      <c r="AU103" s="5" t="str">
        <f t="shared" si="559"/>
        <v/>
      </c>
      <c r="AV103" s="5" t="str">
        <f t="shared" si="559"/>
        <v/>
      </c>
      <c r="AW103" s="5" t="str">
        <f t="shared" si="559"/>
        <v/>
      </c>
      <c r="AX103" s="57" t="str">
        <f t="shared" si="559"/>
        <v/>
      </c>
      <c r="AY103" s="51">
        <f t="shared" ref="AY103" si="560">SUM(AH103:AX103)</f>
        <v>0</v>
      </c>
    </row>
    <row r="104" spans="1:51" x14ac:dyDescent="0.3">
      <c r="A104" s="62"/>
      <c r="B104" s="39" t="s">
        <v>136</v>
      </c>
      <c r="C104" s="13"/>
      <c r="D104" s="14"/>
      <c r="E104" s="17"/>
      <c r="F104" s="13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7"/>
      <c r="R104" s="3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21"/>
      <c r="AD104" s="13"/>
      <c r="AE104" s="14"/>
      <c r="AF104" s="14"/>
      <c r="AG104" s="17"/>
      <c r="AH104" s="25" t="s">
        <v>106</v>
      </c>
      <c r="AI104" s="53" t="s">
        <v>195</v>
      </c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58"/>
      <c r="AY104" s="54"/>
    </row>
    <row r="105" spans="1:51" x14ac:dyDescent="0.3">
      <c r="A105" s="62"/>
      <c r="B105" s="39" t="s">
        <v>131</v>
      </c>
      <c r="C105" s="13"/>
      <c r="D105" s="14"/>
      <c r="E105" s="17"/>
      <c r="F105" s="13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7"/>
      <c r="R105" s="3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21"/>
      <c r="AD105" s="13"/>
      <c r="AE105" s="14"/>
      <c r="AF105" s="14"/>
      <c r="AG105" s="17"/>
      <c r="AH105" s="24" t="str">
        <f t="shared" ref="AH105:AI105" si="561">IF(COUNTIF($C104:$AG105,AH$4)=0,"",COUNTIF($C104:$AG105,AH$4))</f>
        <v/>
      </c>
      <c r="AI105" s="23" t="str">
        <f t="shared" si="561"/>
        <v/>
      </c>
      <c r="AJ105" s="23" t="str">
        <f t="shared" ref="AJ105:AX105" si="562">IF(COUNTIF($C104:$AG105,AJ$2)=0,"",COUNTIF($C104:$AG105,AJ$2))</f>
        <v/>
      </c>
      <c r="AK105" s="23" t="str">
        <f t="shared" si="562"/>
        <v/>
      </c>
      <c r="AL105" s="23" t="str">
        <f t="shared" si="562"/>
        <v/>
      </c>
      <c r="AM105" s="23" t="str">
        <f t="shared" si="562"/>
        <v/>
      </c>
      <c r="AN105" s="23" t="str">
        <f t="shared" si="562"/>
        <v/>
      </c>
      <c r="AO105" s="23" t="str">
        <f t="shared" si="562"/>
        <v/>
      </c>
      <c r="AP105" s="23" t="str">
        <f t="shared" si="562"/>
        <v/>
      </c>
      <c r="AQ105" s="23" t="str">
        <f t="shared" si="562"/>
        <v/>
      </c>
      <c r="AR105" s="23" t="str">
        <f t="shared" si="562"/>
        <v/>
      </c>
      <c r="AS105" s="23" t="str">
        <f t="shared" si="562"/>
        <v/>
      </c>
      <c r="AT105" s="23" t="str">
        <f t="shared" si="562"/>
        <v/>
      </c>
      <c r="AU105" s="23" t="str">
        <f t="shared" si="562"/>
        <v/>
      </c>
      <c r="AV105" s="23" t="str">
        <f t="shared" si="562"/>
        <v/>
      </c>
      <c r="AW105" s="23" t="str">
        <f t="shared" si="562"/>
        <v/>
      </c>
      <c r="AX105" s="59" t="str">
        <f t="shared" si="562"/>
        <v/>
      </c>
      <c r="AY105" s="55">
        <f t="shared" ref="AY105:AY106" si="563">SUM(AH105:AX105)</f>
        <v>0</v>
      </c>
    </row>
    <row r="106" spans="1:51" ht="17.25" thickBot="1" x14ac:dyDescent="0.35">
      <c r="A106" s="63"/>
      <c r="B106" s="40" t="s">
        <v>126</v>
      </c>
      <c r="C106" s="44"/>
      <c r="D106" s="42"/>
      <c r="E106" s="43"/>
      <c r="F106" s="4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3"/>
      <c r="R106" s="41"/>
      <c r="S106" s="42"/>
      <c r="T106" s="42"/>
      <c r="U106" s="42"/>
      <c r="V106" s="42"/>
      <c r="W106" s="42"/>
      <c r="X106" s="42"/>
      <c r="Y106" s="42">
        <v>1</v>
      </c>
      <c r="Z106" s="42"/>
      <c r="AA106" s="42"/>
      <c r="AB106" s="42"/>
      <c r="AC106" s="49"/>
      <c r="AD106" s="44"/>
      <c r="AE106" s="42"/>
      <c r="AF106" s="42"/>
      <c r="AG106" s="43"/>
      <c r="AH106" s="10">
        <f>IF(SUM(C106:AG106)=0,"",SUM(C106:AG106))</f>
        <v>1</v>
      </c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60"/>
      <c r="AY106" s="51">
        <f t="shared" si="563"/>
        <v>1</v>
      </c>
    </row>
    <row r="107" spans="1:51" x14ac:dyDescent="0.3">
      <c r="A107" s="64" t="s">
        <v>336</v>
      </c>
      <c r="B107" s="45" t="s">
        <v>134</v>
      </c>
      <c r="C107" s="18"/>
      <c r="D107" s="15"/>
      <c r="E107" s="19"/>
      <c r="F107" s="18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9"/>
      <c r="R107" s="46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48"/>
      <c r="AD107" s="18"/>
      <c r="AE107" s="15"/>
      <c r="AF107" s="15"/>
      <c r="AG107" s="19"/>
      <c r="AH107" s="8" t="s">
        <v>211</v>
      </c>
      <c r="AI107" s="3" t="s">
        <v>212</v>
      </c>
      <c r="AJ107" s="3" t="s">
        <v>213</v>
      </c>
      <c r="AK107" s="3" t="s">
        <v>116</v>
      </c>
      <c r="AL107" s="3" t="s">
        <v>215</v>
      </c>
      <c r="AM107" s="3" t="s">
        <v>216</v>
      </c>
      <c r="AN107" s="3" t="s">
        <v>217</v>
      </c>
      <c r="AO107" s="3" t="s">
        <v>111</v>
      </c>
      <c r="AP107" s="3" t="s">
        <v>97</v>
      </c>
      <c r="AQ107" s="3" t="s">
        <v>112</v>
      </c>
      <c r="AR107" s="3" t="s">
        <v>104</v>
      </c>
      <c r="AS107" s="3" t="s">
        <v>303</v>
      </c>
      <c r="AT107" s="3" t="s">
        <v>222</v>
      </c>
      <c r="AU107" s="3" t="s">
        <v>101</v>
      </c>
      <c r="AV107" s="3" t="s">
        <v>224</v>
      </c>
      <c r="AW107" s="3" t="s">
        <v>225</v>
      </c>
      <c r="AX107" s="56" t="s">
        <v>226</v>
      </c>
      <c r="AY107" s="50" t="s">
        <v>166</v>
      </c>
    </row>
    <row r="108" spans="1:51" x14ac:dyDescent="0.3">
      <c r="A108" s="62"/>
      <c r="B108" s="38" t="s">
        <v>135</v>
      </c>
      <c r="C108" s="11"/>
      <c r="D108" s="12"/>
      <c r="E108" s="16"/>
      <c r="F108" s="11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6"/>
      <c r="R108" s="33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20"/>
      <c r="AD108" s="11"/>
      <c r="AE108" s="12"/>
      <c r="AF108" s="12"/>
      <c r="AG108" s="16"/>
      <c r="AH108" s="9" t="str">
        <f t="shared" ref="AH108:AX108" si="564">IF(COUNTIF($C107:$AG108,AH$2)=0,"",COUNTIF($C107:$AG108,AH$2))</f>
        <v/>
      </c>
      <c r="AI108" s="5" t="str">
        <f t="shared" si="564"/>
        <v/>
      </c>
      <c r="AJ108" s="5" t="str">
        <f t="shared" si="564"/>
        <v/>
      </c>
      <c r="AK108" s="5" t="str">
        <f t="shared" si="564"/>
        <v/>
      </c>
      <c r="AL108" s="5" t="str">
        <f t="shared" si="564"/>
        <v/>
      </c>
      <c r="AM108" s="5" t="str">
        <f t="shared" si="564"/>
        <v/>
      </c>
      <c r="AN108" s="5" t="str">
        <f t="shared" si="564"/>
        <v/>
      </c>
      <c r="AO108" s="5" t="str">
        <f t="shared" si="564"/>
        <v/>
      </c>
      <c r="AP108" s="5" t="str">
        <f t="shared" si="564"/>
        <v/>
      </c>
      <c r="AQ108" s="5" t="str">
        <f t="shared" si="564"/>
        <v/>
      </c>
      <c r="AR108" s="5" t="str">
        <f t="shared" si="564"/>
        <v/>
      </c>
      <c r="AS108" s="5" t="str">
        <f t="shared" si="564"/>
        <v/>
      </c>
      <c r="AT108" s="5" t="str">
        <f t="shared" si="564"/>
        <v/>
      </c>
      <c r="AU108" s="5" t="str">
        <f t="shared" si="564"/>
        <v/>
      </c>
      <c r="AV108" s="5" t="str">
        <f t="shared" si="564"/>
        <v/>
      </c>
      <c r="AW108" s="5" t="str">
        <f t="shared" si="564"/>
        <v/>
      </c>
      <c r="AX108" s="57" t="str">
        <f t="shared" si="564"/>
        <v/>
      </c>
      <c r="AY108" s="51">
        <f t="shared" ref="AY108" si="565">SUM(AH108:AX108)</f>
        <v>0</v>
      </c>
    </row>
    <row r="109" spans="1:51" x14ac:dyDescent="0.3">
      <c r="A109" s="62"/>
      <c r="B109" s="39" t="s">
        <v>136</v>
      </c>
      <c r="C109" s="13"/>
      <c r="D109" s="14"/>
      <c r="E109" s="17"/>
      <c r="F109" s="13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7"/>
      <c r="R109" s="3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21"/>
      <c r="AD109" s="13"/>
      <c r="AE109" s="14"/>
      <c r="AF109" s="14"/>
      <c r="AG109" s="17"/>
      <c r="AH109" s="25" t="s">
        <v>106</v>
      </c>
      <c r="AI109" s="53" t="s">
        <v>107</v>
      </c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58"/>
      <c r="AY109" s="54"/>
    </row>
    <row r="110" spans="1:51" x14ac:dyDescent="0.3">
      <c r="A110" s="62"/>
      <c r="B110" s="39" t="s">
        <v>131</v>
      </c>
      <c r="C110" s="13"/>
      <c r="D110" s="14"/>
      <c r="E110" s="17"/>
      <c r="F110" s="13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7"/>
      <c r="R110" s="3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21"/>
      <c r="AD110" s="13"/>
      <c r="AE110" s="14"/>
      <c r="AF110" s="14"/>
      <c r="AG110" s="17"/>
      <c r="AH110" s="24" t="str">
        <f t="shared" ref="AH110:AI110" si="566">IF(COUNTIF($C109:$AG110,AH$4)=0,"",COUNTIF($C109:$AG110,AH$4))</f>
        <v/>
      </c>
      <c r="AI110" s="23" t="str">
        <f t="shared" si="566"/>
        <v/>
      </c>
      <c r="AJ110" s="23" t="str">
        <f t="shared" ref="AJ110:AX110" si="567">IF(COUNTIF($C109:$AG110,AJ$2)=0,"",COUNTIF($C109:$AG110,AJ$2))</f>
        <v/>
      </c>
      <c r="AK110" s="23" t="str">
        <f t="shared" si="567"/>
        <v/>
      </c>
      <c r="AL110" s="23" t="str">
        <f t="shared" si="567"/>
        <v/>
      </c>
      <c r="AM110" s="23" t="str">
        <f t="shared" si="567"/>
        <v/>
      </c>
      <c r="AN110" s="23" t="str">
        <f t="shared" si="567"/>
        <v/>
      </c>
      <c r="AO110" s="23" t="str">
        <f t="shared" si="567"/>
        <v/>
      </c>
      <c r="AP110" s="23" t="str">
        <f t="shared" si="567"/>
        <v/>
      </c>
      <c r="AQ110" s="23" t="str">
        <f t="shared" si="567"/>
        <v/>
      </c>
      <c r="AR110" s="23" t="str">
        <f t="shared" si="567"/>
        <v/>
      </c>
      <c r="AS110" s="23" t="str">
        <f t="shared" si="567"/>
        <v/>
      </c>
      <c r="AT110" s="23" t="str">
        <f t="shared" si="567"/>
        <v/>
      </c>
      <c r="AU110" s="23" t="str">
        <f t="shared" si="567"/>
        <v/>
      </c>
      <c r="AV110" s="23" t="str">
        <f t="shared" si="567"/>
        <v/>
      </c>
      <c r="AW110" s="23" t="str">
        <f t="shared" si="567"/>
        <v/>
      </c>
      <c r="AX110" s="59" t="str">
        <f t="shared" si="567"/>
        <v/>
      </c>
      <c r="AY110" s="55">
        <f t="shared" ref="AY110:AY111" si="568">SUM(AH110:AX110)</f>
        <v>0</v>
      </c>
    </row>
    <row r="111" spans="1:51" ht="17.25" thickBot="1" x14ac:dyDescent="0.35">
      <c r="A111" s="63"/>
      <c r="B111" s="40" t="s">
        <v>126</v>
      </c>
      <c r="C111" s="44"/>
      <c r="D111" s="42"/>
      <c r="E111" s="43"/>
      <c r="F111" s="44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3"/>
      <c r="R111" s="41"/>
      <c r="S111" s="42"/>
      <c r="T111" s="42"/>
      <c r="U111" s="42"/>
      <c r="V111" s="42"/>
      <c r="W111" s="42"/>
      <c r="X111" s="42"/>
      <c r="Y111" s="42"/>
      <c r="Z111" s="42"/>
      <c r="AA111" s="42"/>
      <c r="AB111" s="42">
        <v>1</v>
      </c>
      <c r="AC111" s="49"/>
      <c r="AD111" s="44"/>
      <c r="AE111" s="42"/>
      <c r="AF111" s="42"/>
      <c r="AG111" s="43"/>
      <c r="AH111" s="10">
        <f>IF(SUM(C111:AG111)=0,"",SUM(C111:AG111))</f>
        <v>1</v>
      </c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60"/>
      <c r="AY111" s="52">
        <f t="shared" si="568"/>
        <v>1</v>
      </c>
    </row>
    <row r="112" spans="1:51" x14ac:dyDescent="0.3">
      <c r="A112" s="61" t="s">
        <v>337</v>
      </c>
      <c r="B112" s="45" t="s">
        <v>134</v>
      </c>
      <c r="C112" s="18"/>
      <c r="D112" s="15"/>
      <c r="E112" s="19"/>
      <c r="F112" s="18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9"/>
      <c r="R112" s="46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48"/>
      <c r="AD112" s="18"/>
      <c r="AE112" s="15"/>
      <c r="AF112" s="15"/>
      <c r="AG112" s="19"/>
      <c r="AH112" s="8" t="s">
        <v>211</v>
      </c>
      <c r="AI112" s="3" t="s">
        <v>212</v>
      </c>
      <c r="AJ112" s="3" t="s">
        <v>213</v>
      </c>
      <c r="AK112" s="3" t="s">
        <v>116</v>
      </c>
      <c r="AL112" s="3" t="s">
        <v>215</v>
      </c>
      <c r="AM112" s="3" t="s">
        <v>216</v>
      </c>
      <c r="AN112" s="3" t="s">
        <v>217</v>
      </c>
      <c r="AO112" s="3" t="s">
        <v>111</v>
      </c>
      <c r="AP112" s="3" t="s">
        <v>97</v>
      </c>
      <c r="AQ112" s="3" t="s">
        <v>112</v>
      </c>
      <c r="AR112" s="3" t="s">
        <v>104</v>
      </c>
      <c r="AS112" s="3" t="s">
        <v>303</v>
      </c>
      <c r="AT112" s="3" t="s">
        <v>222</v>
      </c>
      <c r="AU112" s="3" t="s">
        <v>101</v>
      </c>
      <c r="AV112" s="3" t="s">
        <v>224</v>
      </c>
      <c r="AW112" s="3" t="s">
        <v>225</v>
      </c>
      <c r="AX112" s="56" t="s">
        <v>226</v>
      </c>
      <c r="AY112" s="50" t="s">
        <v>166</v>
      </c>
    </row>
    <row r="113" spans="1:52" x14ac:dyDescent="0.3">
      <c r="A113" s="62"/>
      <c r="B113" s="38" t="s">
        <v>135</v>
      </c>
      <c r="C113" s="11"/>
      <c r="D113" s="12"/>
      <c r="E113" s="16"/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6"/>
      <c r="R113" s="33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20"/>
      <c r="AD113" s="11"/>
      <c r="AE113" s="12"/>
      <c r="AF113" s="12"/>
      <c r="AG113" s="16"/>
      <c r="AH113" s="9" t="str">
        <f t="shared" ref="AH113:AX113" si="569">IF(COUNTIF($C112:$AG113,AH$2)=0,"",COUNTIF($C112:$AG113,AH$2))</f>
        <v/>
      </c>
      <c r="AI113" s="5" t="str">
        <f t="shared" si="569"/>
        <v/>
      </c>
      <c r="AJ113" s="5" t="str">
        <f t="shared" si="569"/>
        <v/>
      </c>
      <c r="AK113" s="5" t="str">
        <f t="shared" si="569"/>
        <v/>
      </c>
      <c r="AL113" s="5" t="str">
        <f t="shared" si="569"/>
        <v/>
      </c>
      <c r="AM113" s="5" t="str">
        <f t="shared" si="569"/>
        <v/>
      </c>
      <c r="AN113" s="5" t="str">
        <f t="shared" si="569"/>
        <v/>
      </c>
      <c r="AO113" s="5" t="str">
        <f t="shared" si="569"/>
        <v/>
      </c>
      <c r="AP113" s="5" t="str">
        <f t="shared" si="569"/>
        <v/>
      </c>
      <c r="AQ113" s="5" t="str">
        <f t="shared" si="569"/>
        <v/>
      </c>
      <c r="AR113" s="5" t="str">
        <f t="shared" si="569"/>
        <v/>
      </c>
      <c r="AS113" s="5" t="str">
        <f t="shared" si="569"/>
        <v/>
      </c>
      <c r="AT113" s="5" t="str">
        <f t="shared" si="569"/>
        <v/>
      </c>
      <c r="AU113" s="5" t="str">
        <f t="shared" si="569"/>
        <v/>
      </c>
      <c r="AV113" s="5" t="str">
        <f t="shared" si="569"/>
        <v/>
      </c>
      <c r="AW113" s="5" t="str">
        <f t="shared" si="569"/>
        <v/>
      </c>
      <c r="AX113" s="57" t="str">
        <f t="shared" si="569"/>
        <v/>
      </c>
      <c r="AY113" s="51">
        <f t="shared" ref="AY113" si="570">SUM(AH113:AX113)</f>
        <v>0</v>
      </c>
      <c r="AZ113" s="2">
        <f>SUM(AY113,AY108,AY103,AY98,AY93,AY88,AY83,AY78,AY68,AY63,AY58,AY53,AY48,AY43,AY38,AY33,AY28,AY23,AY18,AY13,AY8,AY3)</f>
        <v>48</v>
      </c>
    </row>
    <row r="114" spans="1:52" x14ac:dyDescent="0.3">
      <c r="A114" s="62"/>
      <c r="B114" s="39" t="s">
        <v>136</v>
      </c>
      <c r="C114" s="13"/>
      <c r="D114" s="14"/>
      <c r="E114" s="17"/>
      <c r="F114" s="1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7"/>
      <c r="R114" s="3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21"/>
      <c r="AD114" s="13"/>
      <c r="AE114" s="14"/>
      <c r="AF114" s="14"/>
      <c r="AG114" s="17"/>
      <c r="AH114" s="25" t="s">
        <v>106</v>
      </c>
      <c r="AI114" s="53" t="s">
        <v>107</v>
      </c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58"/>
      <c r="AY114" s="54"/>
    </row>
    <row r="115" spans="1:52" x14ac:dyDescent="0.3">
      <c r="A115" s="62"/>
      <c r="B115" s="39" t="s">
        <v>131</v>
      </c>
      <c r="C115" s="13"/>
      <c r="D115" s="14"/>
      <c r="E115" s="17"/>
      <c r="F115" s="1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7"/>
      <c r="R115" s="3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21"/>
      <c r="AD115" s="13"/>
      <c r="AE115" s="14"/>
      <c r="AF115" s="14"/>
      <c r="AG115" s="17"/>
      <c r="AH115" s="24" t="str">
        <f t="shared" ref="AH115:AI115" si="571">IF(COUNTIF($C114:$AG115,AH$4)=0,"",COUNTIF($C114:$AG115,AH$4))</f>
        <v/>
      </c>
      <c r="AI115" s="23" t="str">
        <f t="shared" si="571"/>
        <v/>
      </c>
      <c r="AJ115" s="23" t="str">
        <f t="shared" ref="AJ115:AX115" si="572">IF(COUNTIF($C114:$AG115,AJ$2)=0,"",COUNTIF($C114:$AG115,AJ$2))</f>
        <v/>
      </c>
      <c r="AK115" s="23" t="str">
        <f t="shared" si="572"/>
        <v/>
      </c>
      <c r="AL115" s="23" t="str">
        <f t="shared" si="572"/>
        <v/>
      </c>
      <c r="AM115" s="23" t="str">
        <f t="shared" si="572"/>
        <v/>
      </c>
      <c r="AN115" s="23" t="str">
        <f t="shared" si="572"/>
        <v/>
      </c>
      <c r="AO115" s="23" t="str">
        <f t="shared" si="572"/>
        <v/>
      </c>
      <c r="AP115" s="23" t="str">
        <f t="shared" si="572"/>
        <v/>
      </c>
      <c r="AQ115" s="23" t="str">
        <f t="shared" si="572"/>
        <v/>
      </c>
      <c r="AR115" s="23" t="str">
        <f t="shared" si="572"/>
        <v/>
      </c>
      <c r="AS115" s="23" t="str">
        <f t="shared" si="572"/>
        <v/>
      </c>
      <c r="AT115" s="23" t="str">
        <f t="shared" si="572"/>
        <v/>
      </c>
      <c r="AU115" s="23" t="str">
        <f t="shared" si="572"/>
        <v/>
      </c>
      <c r="AV115" s="23" t="str">
        <f t="shared" si="572"/>
        <v/>
      </c>
      <c r="AW115" s="23" t="str">
        <f t="shared" si="572"/>
        <v/>
      </c>
      <c r="AX115" s="59" t="str">
        <f t="shared" si="572"/>
        <v/>
      </c>
      <c r="AY115" s="55">
        <f t="shared" ref="AY115:AY116" si="573">SUM(AH115:AX115)</f>
        <v>0</v>
      </c>
      <c r="AZ115" s="2">
        <f>SUM(AY115,AY110,AY105,AY100,AY95,AY90,AY85,AY80,AY70,AY65,AY60,AY55,AY50,AY45,AY40,AY35,AY30,AY25,AY20,AY15,AY10,AY5)</f>
        <v>7</v>
      </c>
    </row>
    <row r="116" spans="1:52" ht="17.25" thickBot="1" x14ac:dyDescent="0.35">
      <c r="A116" s="63"/>
      <c r="B116" s="40" t="s">
        <v>126</v>
      </c>
      <c r="C116" s="44"/>
      <c r="D116" s="42"/>
      <c r="E116" s="43"/>
      <c r="F116" s="44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3"/>
      <c r="R116" s="41"/>
      <c r="S116" s="42"/>
      <c r="T116" s="42"/>
      <c r="U116" s="42"/>
      <c r="V116" s="42"/>
      <c r="W116" s="42"/>
      <c r="X116" s="42"/>
      <c r="Y116" s="42"/>
      <c r="Z116" s="42"/>
      <c r="AA116" s="42"/>
      <c r="AB116" s="42">
        <v>2</v>
      </c>
      <c r="AC116" s="49">
        <v>2</v>
      </c>
      <c r="AD116" s="44"/>
      <c r="AE116" s="42"/>
      <c r="AF116" s="42"/>
      <c r="AG116" s="43"/>
      <c r="AH116" s="10">
        <f>IF(SUM(C116:AG116)=0,"",SUM(C116:AG116))</f>
        <v>4</v>
      </c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60"/>
      <c r="AY116" s="52">
        <f t="shared" si="573"/>
        <v>4</v>
      </c>
      <c r="AZ116" s="2">
        <f>SUM(AY116,AY111,AY106,AY101,AY96,AY91,AY86,AY81,AY71,AY66,AY61,AY56,AY51,AY46,AY41,AY36,AY31,AY26,AY21,AY16,AY11,AY6)</f>
        <v>110</v>
      </c>
    </row>
  </sheetData>
  <mergeCells count="23">
    <mergeCell ref="A57:A61"/>
    <mergeCell ref="A2:A6"/>
    <mergeCell ref="A7:A11"/>
    <mergeCell ref="A17:A21"/>
    <mergeCell ref="A22:A26"/>
    <mergeCell ref="A27:A31"/>
    <mergeCell ref="A32:A36"/>
    <mergeCell ref="A112:A116"/>
    <mergeCell ref="A72:A76"/>
    <mergeCell ref="A97:A101"/>
    <mergeCell ref="A102:A106"/>
    <mergeCell ref="A12:A16"/>
    <mergeCell ref="A67:A71"/>
    <mergeCell ref="A107:A111"/>
    <mergeCell ref="A62:A66"/>
    <mergeCell ref="A77:A81"/>
    <mergeCell ref="A82:A86"/>
    <mergeCell ref="A87:A91"/>
    <mergeCell ref="A92:A96"/>
    <mergeCell ref="A37:A41"/>
    <mergeCell ref="A42:A46"/>
    <mergeCell ref="A47:A51"/>
    <mergeCell ref="A52:A56"/>
  </mergeCells>
  <phoneticPr fontId="1" type="noConversion"/>
  <conditionalFormatting sqref="AH2:AX6">
    <cfRule type="colorScale" priority="24">
      <colorScale>
        <cfvo type="min"/>
        <cfvo type="max"/>
        <color theme="9" tint="0.79998168889431442"/>
        <color theme="9" tint="-0.249977111117893"/>
      </colorScale>
    </cfRule>
  </conditionalFormatting>
  <conditionalFormatting sqref="AH7:AX11">
    <cfRule type="colorScale" priority="22">
      <colorScale>
        <cfvo type="min"/>
        <cfvo type="max"/>
        <color theme="9" tint="0.79998168889431442"/>
        <color theme="9" tint="-0.249977111117893"/>
      </colorScale>
    </cfRule>
  </conditionalFormatting>
  <conditionalFormatting sqref="AH12:AX16">
    <cfRule type="colorScale" priority="21">
      <colorScale>
        <cfvo type="min"/>
        <cfvo type="max"/>
        <color theme="9" tint="0.79998168889431442"/>
        <color theme="9" tint="-0.249977111117893"/>
      </colorScale>
    </cfRule>
  </conditionalFormatting>
  <conditionalFormatting sqref="AH17:AX21">
    <cfRule type="colorScale" priority="20">
      <colorScale>
        <cfvo type="min"/>
        <cfvo type="max"/>
        <color theme="9" tint="0.79998168889431442"/>
        <color theme="9" tint="-0.249977111117893"/>
      </colorScale>
    </cfRule>
  </conditionalFormatting>
  <conditionalFormatting sqref="AH22:AX26">
    <cfRule type="colorScale" priority="19">
      <colorScale>
        <cfvo type="min"/>
        <cfvo type="max"/>
        <color theme="9" tint="0.79998168889431442"/>
        <color theme="9" tint="-0.249977111117893"/>
      </colorScale>
    </cfRule>
  </conditionalFormatting>
  <conditionalFormatting sqref="AH27:AX31">
    <cfRule type="colorScale" priority="18">
      <colorScale>
        <cfvo type="min"/>
        <cfvo type="max"/>
        <color theme="9" tint="0.79998168889431442"/>
        <color theme="9" tint="-0.249977111117893"/>
      </colorScale>
    </cfRule>
  </conditionalFormatting>
  <conditionalFormatting sqref="AH32:AX36">
    <cfRule type="colorScale" priority="17">
      <colorScale>
        <cfvo type="min"/>
        <cfvo type="max"/>
        <color theme="9" tint="0.79998168889431442"/>
        <color theme="9" tint="-0.249977111117893"/>
      </colorScale>
    </cfRule>
  </conditionalFormatting>
  <conditionalFormatting sqref="AH37:AX41">
    <cfRule type="colorScale" priority="16">
      <colorScale>
        <cfvo type="min"/>
        <cfvo type="max"/>
        <color theme="9" tint="0.79998168889431442"/>
        <color theme="9" tint="-0.249977111117893"/>
      </colorScale>
    </cfRule>
  </conditionalFormatting>
  <conditionalFormatting sqref="AH42:AX46">
    <cfRule type="colorScale" priority="15">
      <colorScale>
        <cfvo type="min"/>
        <cfvo type="max"/>
        <color theme="9" tint="0.79998168889431442"/>
        <color theme="9" tint="-0.249977111117893"/>
      </colorScale>
    </cfRule>
  </conditionalFormatting>
  <conditionalFormatting sqref="AH47:AX51">
    <cfRule type="colorScale" priority="14">
      <colorScale>
        <cfvo type="min"/>
        <cfvo type="max"/>
        <color theme="9" tint="0.79998168889431442"/>
        <color theme="9" tint="-0.249977111117893"/>
      </colorScale>
    </cfRule>
  </conditionalFormatting>
  <conditionalFormatting sqref="AH52:AX56">
    <cfRule type="colorScale" priority="13">
      <colorScale>
        <cfvo type="min"/>
        <cfvo type="max"/>
        <color theme="9" tint="0.79998168889431442"/>
        <color theme="9" tint="-0.249977111117893"/>
      </colorScale>
    </cfRule>
  </conditionalFormatting>
  <conditionalFormatting sqref="AH57:AX61">
    <cfRule type="colorScale" priority="12">
      <colorScale>
        <cfvo type="min"/>
        <cfvo type="max"/>
        <color theme="9" tint="0.79998168889431442"/>
        <color theme="9" tint="-0.249977111117893"/>
      </colorScale>
    </cfRule>
  </conditionalFormatting>
  <conditionalFormatting sqref="AH62:AX66">
    <cfRule type="colorScale" priority="11">
      <colorScale>
        <cfvo type="min"/>
        <cfvo type="max"/>
        <color theme="9" tint="0.79998168889431442"/>
        <color theme="9" tint="-0.249977111117893"/>
      </colorScale>
    </cfRule>
  </conditionalFormatting>
  <conditionalFormatting sqref="AH77:AX81">
    <cfRule type="colorScale" priority="10">
      <colorScale>
        <cfvo type="min"/>
        <cfvo type="max"/>
        <color theme="9" tint="0.79998168889431442"/>
        <color theme="9" tint="-0.249977111117893"/>
      </colorScale>
    </cfRule>
  </conditionalFormatting>
  <conditionalFormatting sqref="AH82:AX86">
    <cfRule type="colorScale" priority="9">
      <colorScale>
        <cfvo type="min"/>
        <cfvo type="max"/>
        <color theme="9" tint="0.79998168889431442"/>
        <color theme="9" tint="-0.249977111117893"/>
      </colorScale>
    </cfRule>
  </conditionalFormatting>
  <conditionalFormatting sqref="AH87:AX91">
    <cfRule type="colorScale" priority="8">
      <colorScale>
        <cfvo type="min"/>
        <cfvo type="max"/>
        <color theme="9" tint="0.79998168889431442"/>
        <color theme="9" tint="-0.249977111117893"/>
      </colorScale>
    </cfRule>
  </conditionalFormatting>
  <conditionalFormatting sqref="AH92:AX96">
    <cfRule type="colorScale" priority="7">
      <colorScale>
        <cfvo type="min"/>
        <cfvo type="max"/>
        <color theme="9" tint="0.79998168889431442"/>
        <color theme="9" tint="-0.249977111117893"/>
      </colorScale>
    </cfRule>
  </conditionalFormatting>
  <conditionalFormatting sqref="AH97:AX101">
    <cfRule type="colorScale" priority="6">
      <colorScale>
        <cfvo type="min"/>
        <cfvo type="max"/>
        <color theme="9" tint="0.79998168889431442"/>
        <color theme="9" tint="-0.249977111117893"/>
      </colorScale>
    </cfRule>
  </conditionalFormatting>
  <conditionalFormatting sqref="AH102:AX106">
    <cfRule type="colorScale" priority="5">
      <colorScale>
        <cfvo type="min"/>
        <cfvo type="max"/>
        <color theme="9" tint="0.79998168889431442"/>
        <color theme="9" tint="-0.249977111117893"/>
      </colorScale>
    </cfRule>
  </conditionalFormatting>
  <conditionalFormatting sqref="AH67:AX71">
    <cfRule type="colorScale" priority="4">
      <colorScale>
        <cfvo type="min"/>
        <cfvo type="max"/>
        <color theme="9" tint="0.79998168889431442"/>
        <color theme="9" tint="-0.249977111117893"/>
      </colorScale>
    </cfRule>
  </conditionalFormatting>
  <conditionalFormatting sqref="AH107:AX111">
    <cfRule type="colorScale" priority="3">
      <colorScale>
        <cfvo type="min"/>
        <cfvo type="max"/>
        <color theme="9" tint="0.79998168889431442"/>
        <color theme="9" tint="-0.249977111117893"/>
      </colorScale>
    </cfRule>
  </conditionalFormatting>
  <conditionalFormatting sqref="AH112:AX116">
    <cfRule type="colorScale" priority="2">
      <colorScale>
        <cfvo type="min"/>
        <cfvo type="max"/>
        <color theme="9" tint="0.79998168889431442"/>
        <color theme="9" tint="-0.249977111117893"/>
      </colorScale>
    </cfRule>
  </conditionalFormatting>
  <conditionalFormatting sqref="AH72:AX76">
    <cfRule type="colorScale" priority="1">
      <colorScale>
        <cfvo type="min"/>
        <cfvo type="max"/>
        <color theme="9" tint="0.79998168889431442"/>
        <color theme="9" tint="-0.249977111117893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살모넬라 검출 월별현황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2020-04-14T01:23:18Z</dcterms:created>
  <dcterms:modified xsi:type="dcterms:W3CDTF">2020-04-21T02:51:09Z</dcterms:modified>
</cp:coreProperties>
</file>