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중앙연구소\1. Monitoring\1. 농장 및 부화장\0. 계약농장\드림팜\"/>
    </mc:Choice>
  </mc:AlternateContent>
  <bookViews>
    <workbookView xWindow="15" yWindow="180" windowWidth="16170" windowHeight="12345"/>
  </bookViews>
  <sheets>
    <sheet name="28주령" sheetId="2" r:id="rId1"/>
    <sheet name="40주령" sheetId="6" r:id="rId2"/>
    <sheet name="44주령" sheetId="7" r:id="rId3"/>
  </sheets>
  <definedNames>
    <definedName name="_xlnm._FilterDatabase" localSheetId="0" hidden="1">'28주령'!$B$11:$Y$11</definedName>
    <definedName name="_xlnm._FilterDatabase" localSheetId="1" hidden="1">'40주령'!$B$11:$Y$11</definedName>
    <definedName name="_xlnm._FilterDatabase" localSheetId="2" hidden="1">'44주령'!$B$11:$Y$11</definedName>
  </definedNames>
  <calcPr calcId="162913"/>
</workbook>
</file>

<file path=xl/calcChain.xml><?xml version="1.0" encoding="utf-8"?>
<calcChain xmlns="http://schemas.openxmlformats.org/spreadsheetml/2006/main">
  <c r="D10" i="7" l="1"/>
  <c r="F10" i="7" s="1"/>
  <c r="B10" i="7"/>
  <c r="D10" i="6" l="1"/>
  <c r="F10" i="6" s="1"/>
  <c r="B10" i="6"/>
  <c r="D10" i="2"/>
  <c r="F10" i="2" s="1"/>
  <c r="B10" i="2"/>
</calcChain>
</file>

<file path=xl/sharedStrings.xml><?xml version="1.0" encoding="utf-8"?>
<sst xmlns="http://schemas.openxmlformats.org/spreadsheetml/2006/main" count="138" uniqueCount="54">
  <si>
    <t>(주)체리부로 중앙연구소</t>
    <phoneticPr fontId="7" type="noConversion"/>
  </si>
  <si>
    <t>1. 의뢰사항</t>
    <phoneticPr fontId="4" type="noConversion"/>
  </si>
  <si>
    <t xml:space="preserve"> 접수  일자 :</t>
    <phoneticPr fontId="4" type="noConversion"/>
  </si>
  <si>
    <t xml:space="preserve"> 발송  일자 :</t>
    <phoneticPr fontId="7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</si>
  <si>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</si>
  <si>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</si>
  <si>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</si>
  <si>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 xml:space="preserve"> 채  혈  일  :</t>
    <phoneticPr fontId="7" type="noConversion"/>
  </si>
  <si>
    <t xml:space="preserve"> 전화  번호 :</t>
    <phoneticPr fontId="7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</si>
  <si>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</si>
  <si>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</si>
  <si>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</si>
  <si>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t>Case</t>
  </si>
  <si>
    <t>Assay</t>
  </si>
  <si>
    <t>Date</t>
  </si>
  <si>
    <t>AMean</t>
  </si>
  <si>
    <t>CV</t>
  </si>
  <si>
    <t>Count</t>
  </si>
  <si>
    <t xml:space="preserve">코   멘   트 </t>
    <phoneticPr fontId="4" type="noConversion"/>
  </si>
  <si>
    <t>IBV</t>
  </si>
  <si>
    <t>SE</t>
    <phoneticPr fontId="2" type="noConversion"/>
  </si>
  <si>
    <t>19-2440</t>
    <phoneticPr fontId="7" type="noConversion"/>
  </si>
  <si>
    <r>
      <t>19-2440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6-1</t>
    </r>
    <phoneticPr fontId="2" type="noConversion"/>
  </si>
  <si>
    <r>
      <t>19-2441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8-1</t>
    </r>
    <phoneticPr fontId="2" type="noConversion"/>
  </si>
  <si>
    <t>MSMG</t>
    <phoneticPr fontId="2" type="noConversion"/>
  </si>
  <si>
    <t>APV</t>
    <phoneticPr fontId="2" type="noConversion"/>
  </si>
  <si>
    <t>(주)체리부로 중앙연구소</t>
    <phoneticPr fontId="7" type="noConversion"/>
  </si>
  <si>
    <t xml:space="preserve">  (우) 28127  충북 청주시 청원구 오창읍 중부로 1555  /  Tel (043)240-7671~3 / Fax (043)240-7674</t>
    <phoneticPr fontId="4" type="noConversion"/>
  </si>
  <si>
    <t>접  수  내  용</t>
    <phoneticPr fontId="4" type="noConversion"/>
  </si>
  <si>
    <t>접수  번호 :</t>
    <phoneticPr fontId="4" type="noConversion"/>
  </si>
  <si>
    <t>고        객 :</t>
    <phoneticPr fontId="4" type="noConversion"/>
  </si>
  <si>
    <t>주        소 :</t>
    <phoneticPr fontId="4" type="noConversion"/>
  </si>
  <si>
    <t>기타  사항 :</t>
    <phoneticPr fontId="2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</si>
  <si>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</si>
  <si>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</si>
  <si>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</si>
  <si>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t>MSMG</t>
    <phoneticPr fontId="2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</si>
  <si>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</si>
  <si>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</si>
  <si>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SE</t>
    <phoneticPr fontId="2" type="noConversion"/>
  </si>
  <si>
    <t>APV</t>
    <phoneticPr fontId="2" type="noConversion"/>
  </si>
  <si>
    <t>19-3207동5</t>
  </si>
  <si>
    <t>19-3208동7</t>
  </si>
  <si>
    <t>19-3207</t>
    <phoneticPr fontId="7" type="noConversion"/>
  </si>
  <si>
    <t>2단지 혈청검사 (6-1동, 8-1동)
- MG/MS : 음성 유지 (법정 전염병 음성)
- SE : 음성 유지 (법정 전염병 음성)
- IBV, APV : 호흡기 질병 백신 항체가 양호
현재 백신접종에 대한 항체가가 양호하고 특이사항 없습니다.</t>
    <phoneticPr fontId="2" type="noConversion"/>
  </si>
  <si>
    <t>-MGMS, SE: 음성 유지 중, 양호</t>
    <phoneticPr fontId="2" type="noConversion"/>
  </si>
  <si>
    <t>- IBV, APV: 검사 결과 양호</t>
    <phoneticPr fontId="2" type="noConversion"/>
  </si>
  <si>
    <t>IBH</t>
    <phoneticPr fontId="2" type="noConversion"/>
  </si>
  <si>
    <t>IBH</t>
    <phoneticPr fontId="2" type="noConversion"/>
  </si>
  <si>
    <r>
      <t>19-3577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5</t>
    </r>
    <phoneticPr fontId="2" type="noConversion"/>
  </si>
  <si>
    <r>
      <t>19-3578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6</t>
    </r>
    <phoneticPr fontId="2" type="noConversion"/>
  </si>
  <si>
    <t>19-3577</t>
    <phoneticPr fontId="7" type="noConversion"/>
  </si>
  <si>
    <t>드림팜2농장</t>
    <phoneticPr fontId="2" type="noConversion"/>
  </si>
  <si>
    <t>드림팜2농장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</si>
</sst>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yyyy&quot;-&quot;m&quot;-&quot;d;@"/>
    <numFmt numFmtId="177" formatCode="yy\.mm\.dd"/>
    <numFmt numFmtId="178" formatCode="0_);[Red]\(0\)"/>
  </numFmts>
  <fonts count="33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12"/>
      <name val="바탕체"/>
      <family val="1"/>
      <charset val="129"/>
    </font>
    <font>
      <sz val="8"/>
      <color theme="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Arial"/>
      <family val="2"/>
    </font>
    <font>
      <sz val="1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5" fillId="0" borderId="0"/>
    <xf numFmtId="0" fontId="27" fillId="0" borderId="0">
      <alignment vertical="center"/>
    </xf>
    <xf numFmtId="41" fontId="27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5" fillId="0" borderId="0" xfId="0" applyFont="1">
      <alignment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Border="1">
      <alignment vertical="center"/>
    </xf>
    <xf numFmtId="0" fontId="14" fillId="0" borderId="2" xfId="0" applyFont="1" applyBorder="1" applyAlignment="1">
      <alignment vertical="center"/>
    </xf>
    <xf numFmtId="0" fontId="15" fillId="0" borderId="2" xfId="0" applyFont="1" applyBorder="1" applyAlignment="1"/>
    <xf numFmtId="14" fontId="14" fillId="0" borderId="2" xfId="0" applyNumberFormat="1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5" fillId="0" borderId="5" xfId="0" applyFont="1" applyBorder="1">
      <alignment vertical="center"/>
    </xf>
    <xf numFmtId="0" fontId="15" fillId="0" borderId="6" xfId="0" applyFont="1" applyBorder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6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>
      <alignment horizontal="left"/>
    </xf>
    <xf numFmtId="0" fontId="14" fillId="0" borderId="6" xfId="0" applyFont="1" applyBorder="1" applyAlignment="1">
      <alignment vertical="center"/>
    </xf>
    <xf numFmtId="0" fontId="15" fillId="0" borderId="6" xfId="0" applyFont="1" applyBorder="1" applyAlignment="1">
      <alignment vertical="top"/>
    </xf>
    <xf numFmtId="14" fontId="14" fillId="0" borderId="6" xfId="0" applyNumberFormat="1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20" fillId="4" borderId="8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178" fontId="21" fillId="5" borderId="9" xfId="0" applyNumberFormat="1" applyFont="1" applyFill="1" applyBorder="1" applyAlignment="1">
      <alignment horizontal="center" vertical="center"/>
    </xf>
    <xf numFmtId="0" fontId="21" fillId="5" borderId="10" xfId="0" applyFont="1" applyFill="1" applyBorder="1" applyAlignment="1" applyProtection="1">
      <alignment horizontal="center" vertical="center"/>
      <protection locked="0"/>
    </xf>
    <xf numFmtId="0" fontId="21" fillId="5" borderId="11" xfId="0" applyFont="1" applyFill="1" applyBorder="1" applyAlignment="1" applyProtection="1">
      <alignment horizontal="center" vertical="center"/>
      <protection locked="0"/>
    </xf>
    <xf numFmtId="0" fontId="22" fillId="5" borderId="11" xfId="0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>
      <alignment vertical="center"/>
    </xf>
    <xf numFmtId="0" fontId="1" fillId="5" borderId="12" xfId="0" applyFont="1" applyFill="1" applyBorder="1">
      <alignment vertical="center"/>
    </xf>
    <xf numFmtId="0" fontId="23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14" fontId="14" fillId="0" borderId="2" xfId="0" applyNumberFormat="1" applyFont="1" applyBorder="1" applyAlignment="1" applyProtection="1">
      <alignment horizontal="center" vertical="center"/>
      <protection locked="0"/>
    </xf>
    <xf numFmtId="14" fontId="24" fillId="0" borderId="14" xfId="0" applyNumberFormat="1" applyFont="1" applyBorder="1" applyAlignment="1">
      <alignment horizontal="center" vertical="center"/>
    </xf>
    <xf numFmtId="14" fontId="14" fillId="0" borderId="2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>
      <alignment horizontal="center" vertical="center"/>
    </xf>
    <xf numFmtId="14" fontId="24" fillId="0" borderId="0" xfId="0" applyNumberFormat="1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4" fillId="0" borderId="1" xfId="0" applyFont="1" applyBorder="1" applyAlignment="1">
      <alignment horizontal="justify" vertical="center"/>
    </xf>
    <xf numFmtId="0" fontId="14" fillId="0" borderId="4" xfId="0" applyFont="1" applyBorder="1" applyAlignment="1">
      <alignment horizontal="justify" vertical="center"/>
    </xf>
    <xf numFmtId="0" fontId="14" fillId="0" borderId="15" xfId="0" applyFont="1" applyBorder="1" applyAlignment="1">
      <alignment horizontal="justify" vertical="center"/>
    </xf>
    <xf numFmtId="0" fontId="23" fillId="0" borderId="0" xfId="0" applyFont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29" fillId="0" borderId="17" xfId="0" quotePrefix="1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quotePrefix="1" applyFont="1" applyBorder="1">
      <alignment vertical="center"/>
    </xf>
    <xf numFmtId="0" fontId="1" fillId="0" borderId="21" xfId="0" applyFont="1" applyBorder="1">
      <alignment vertical="center"/>
    </xf>
    <xf numFmtId="0" fontId="29" fillId="0" borderId="20" xfId="0" quotePrefix="1" applyFont="1" applyBorder="1">
      <alignment vertical="center"/>
    </xf>
    <xf numFmtId="0" fontId="1" fillId="0" borderId="22" xfId="0" quotePrefix="1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24" fillId="0" borderId="14" xfId="0" applyFont="1" applyFill="1" applyBorder="1" applyAlignment="1">
      <alignment horizontal="center" vertical="center"/>
    </xf>
    <xf numFmtId="14" fontId="28" fillId="0" borderId="14" xfId="0" applyNumberFormat="1" applyFont="1" applyFill="1" applyBorder="1" applyAlignment="1">
      <alignment horizontal="center" vertical="center"/>
    </xf>
    <xf numFmtId="0" fontId="28" fillId="0" borderId="14" xfId="0" applyFont="1" applyFill="1" applyBorder="1" applyAlignment="1" applyProtection="1">
      <alignment horizontal="center" vertical="center" wrapText="1"/>
    </xf>
    <xf numFmtId="14" fontId="24" fillId="0" borderId="14" xfId="0" applyNumberFormat="1" applyFont="1" applyFill="1" applyBorder="1" applyAlignment="1">
      <alignment horizontal="center" vertical="center"/>
    </xf>
    <xf numFmtId="14" fontId="14" fillId="0" borderId="2" xfId="0" applyNumberFormat="1" applyFont="1" applyBorder="1" applyAlignment="1" applyProtection="1">
      <alignment horizontal="center" vertical="center"/>
      <protection locked="0"/>
    </xf>
    <xf numFmtId="0" fontId="3" fillId="0" borderId="25" xfId="0" applyFont="1" applyBorder="1">
      <alignment vertical="center"/>
    </xf>
    <xf numFmtId="0" fontId="5" fillId="0" borderId="26" xfId="0" applyFont="1" applyBorder="1" applyAlignment="1"/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4" fontId="14" fillId="0" borderId="2" xfId="0" applyNumberFormat="1" applyFont="1" applyBorder="1" applyAlignment="1" applyProtection="1">
      <alignment horizontal="center" vertical="center"/>
      <protection locked="0"/>
    </xf>
    <xf numFmtId="14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textRotation="91"/>
    </xf>
    <xf numFmtId="0" fontId="14" fillId="0" borderId="4" xfId="0" applyFont="1" applyBorder="1" applyAlignment="1">
      <alignment horizontal="center" vertical="center" textRotation="91"/>
    </xf>
    <xf numFmtId="0" fontId="14" fillId="0" borderId="15" xfId="0" applyFont="1" applyBorder="1" applyAlignment="1">
      <alignment horizontal="center" vertical="center" textRotation="91"/>
    </xf>
    <xf numFmtId="0" fontId="29" fillId="0" borderId="17" xfId="0" applyFont="1" applyBorder="1" applyAlignment="1">
      <alignment horizontal="left" vertical="center" wrapText="1"/>
    </xf>
    <xf numFmtId="0" fontId="29" fillId="0" borderId="18" xfId="0" quotePrefix="1" applyFont="1" applyBorder="1" applyAlignment="1">
      <alignment horizontal="left" vertical="center"/>
    </xf>
    <xf numFmtId="0" fontId="29" fillId="0" borderId="19" xfId="0" quotePrefix="1" applyFont="1" applyBorder="1" applyAlignment="1">
      <alignment horizontal="left" vertical="center"/>
    </xf>
    <xf numFmtId="0" fontId="29" fillId="0" borderId="20" xfId="0" quotePrefix="1" applyFont="1" applyBorder="1" applyAlignment="1">
      <alignment horizontal="left" vertical="center"/>
    </xf>
    <xf numFmtId="0" fontId="29" fillId="0" borderId="0" xfId="0" quotePrefix="1" applyFont="1" applyBorder="1" applyAlignment="1">
      <alignment horizontal="left" vertical="center"/>
    </xf>
    <xf numFmtId="0" fontId="29" fillId="0" borderId="21" xfId="0" quotePrefix="1" applyFont="1" applyBorder="1" applyAlignment="1">
      <alignment horizontal="left" vertical="center"/>
    </xf>
    <xf numFmtId="0" fontId="29" fillId="0" borderId="22" xfId="0" quotePrefix="1" applyFont="1" applyBorder="1" applyAlignment="1">
      <alignment horizontal="left" vertical="center"/>
    </xf>
    <xf numFmtId="0" fontId="29" fillId="0" borderId="23" xfId="0" quotePrefix="1" applyFont="1" applyBorder="1" applyAlignment="1">
      <alignment horizontal="left" vertical="center"/>
    </xf>
    <xf numFmtId="0" fontId="29" fillId="0" borderId="24" xfId="0" quotePrefix="1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center" vertical="center"/>
    </xf>
    <xf numFmtId="176" fontId="14" fillId="0" borderId="6" xfId="0" applyNumberFormat="1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 vertical="center"/>
    </xf>
  </cellXfs>
  <cellStyles count="4">
    <cellStyle name="쉼표 [0] 2" xfId="3"/>
    <cellStyle name="표준" xfId="0" builtinId="0"/>
    <cellStyle name="표준 2" xfId="1"/>
    <cellStyle name="표준 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tabSelected="1" zoomScaleNormal="100" workbookViewId="0">
      <selection activeCell="AC16" sqref="AC16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customWidth="1"/>
    <col min="5" max="5" width="9.375" style="1" customWidth="1"/>
    <col min="6" max="6" width="7.625" style="1" customWidth="1"/>
    <col min="7" max="7" width="5.875" style="1" customWidth="1"/>
    <col min="8" max="25" width="3.25" style="1" customWidth="1"/>
  </cols>
  <sheetData>
    <row r="1" spans="1:25" ht="20.25">
      <c r="B1" s="74"/>
      <c r="C1" s="75"/>
      <c r="E1" s="76"/>
      <c r="G1" s="79"/>
      <c r="H1" s="79"/>
      <c r="I1" s="79"/>
      <c r="O1" s="77"/>
      <c r="Q1" s="77"/>
      <c r="T1" s="78"/>
    </row>
    <row r="2" spans="1:25" ht="20.25"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spans="1:25">
      <c r="B3" s="81" t="s">
        <v>27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</row>
    <row r="4" spans="1:25" ht="17.25" thickBot="1">
      <c r="A4" s="2"/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  <c r="R4" s="5"/>
      <c r="S4" s="5"/>
      <c r="T4" s="5"/>
      <c r="U4" s="5"/>
      <c r="V4" s="5"/>
      <c r="W4" s="5"/>
      <c r="X4" s="5"/>
      <c r="Y4" s="5"/>
    </row>
    <row r="5" spans="1:25" ht="17.25" thickTop="1">
      <c r="A5" s="2"/>
      <c r="B5" s="88" t="s">
        <v>28</v>
      </c>
      <c r="C5" s="55" t="s">
        <v>29</v>
      </c>
      <c r="D5" s="6"/>
      <c r="E5" s="49" t="s">
        <v>21</v>
      </c>
      <c r="F5" s="7"/>
      <c r="G5" s="82" t="s">
        <v>2</v>
      </c>
      <c r="H5" s="82"/>
      <c r="I5" s="8"/>
      <c r="J5" s="83">
        <v>43713</v>
      </c>
      <c r="K5" s="83"/>
      <c r="L5" s="83"/>
      <c r="M5" s="83"/>
      <c r="N5" s="83"/>
      <c r="O5" s="8"/>
      <c r="P5" s="9" t="s">
        <v>3</v>
      </c>
      <c r="Q5" s="10"/>
      <c r="R5" s="11"/>
      <c r="S5" s="49"/>
      <c r="T5" s="49"/>
      <c r="U5" s="84">
        <v>43718</v>
      </c>
      <c r="V5" s="85"/>
      <c r="W5" s="85"/>
      <c r="X5" s="85"/>
      <c r="Y5" s="12"/>
    </row>
    <row r="6" spans="1:25">
      <c r="A6" s="2"/>
      <c r="B6" s="89"/>
      <c r="C6" s="56" t="s">
        <v>30</v>
      </c>
      <c r="D6" s="13"/>
      <c r="E6" s="14" t="s">
        <v>52</v>
      </c>
      <c r="F6" s="15"/>
      <c r="G6" s="100" t="s">
        <v>4</v>
      </c>
      <c r="H6" s="100"/>
      <c r="I6" s="16"/>
      <c r="J6" s="101">
        <v>43514</v>
      </c>
      <c r="K6" s="101"/>
      <c r="L6" s="101"/>
      <c r="M6" s="101"/>
      <c r="N6" s="101"/>
      <c r="O6" s="16"/>
      <c r="P6" s="17" t="s">
        <v>5</v>
      </c>
      <c r="Q6" s="18"/>
      <c r="R6" s="18"/>
      <c r="S6" s="16"/>
      <c r="T6" s="18"/>
      <c r="U6" s="102"/>
      <c r="V6" s="102"/>
      <c r="W6" s="102"/>
      <c r="X6" s="102"/>
      <c r="Y6" s="19" t="s">
        <v>6</v>
      </c>
    </row>
    <row r="7" spans="1:25">
      <c r="A7" s="20"/>
      <c r="B7" s="89"/>
      <c r="C7" s="56" t="s">
        <v>31</v>
      </c>
      <c r="D7" s="13"/>
      <c r="E7" s="21"/>
      <c r="F7" s="22"/>
      <c r="G7" s="100" t="s">
        <v>7</v>
      </c>
      <c r="H7" s="100"/>
      <c r="I7" s="16"/>
      <c r="J7" s="103"/>
      <c r="K7" s="103"/>
      <c r="L7" s="103"/>
      <c r="M7" s="103"/>
      <c r="N7" s="103"/>
      <c r="O7" s="16"/>
      <c r="P7" s="17" t="s">
        <v>8</v>
      </c>
      <c r="Q7" s="21"/>
      <c r="R7" s="21"/>
      <c r="S7" s="21"/>
      <c r="T7" s="21"/>
      <c r="U7" s="102"/>
      <c r="V7" s="102"/>
      <c r="W7" s="102"/>
      <c r="X7" s="102"/>
      <c r="Y7" s="23"/>
    </row>
    <row r="8" spans="1:25" ht="17.25" thickBot="1">
      <c r="A8" s="20"/>
      <c r="B8" s="90"/>
      <c r="C8" s="57" t="s">
        <v>32</v>
      </c>
      <c r="D8" s="25"/>
      <c r="E8" s="26"/>
      <c r="F8" s="27"/>
      <c r="G8" s="28"/>
      <c r="H8" s="27"/>
      <c r="I8" s="24"/>
      <c r="J8" s="29"/>
      <c r="K8" s="30"/>
      <c r="L8" s="30"/>
      <c r="M8" s="30"/>
      <c r="N8" s="30"/>
      <c r="O8" s="24"/>
      <c r="P8" s="28"/>
      <c r="Q8" s="31"/>
      <c r="R8" s="31"/>
      <c r="S8" s="31"/>
      <c r="T8" s="31"/>
      <c r="U8" s="32"/>
      <c r="V8" s="32"/>
      <c r="W8" s="32"/>
      <c r="X8" s="32"/>
      <c r="Y8" s="33"/>
    </row>
    <row r="9" spans="1:25" ht="18" thickTop="1" thickBot="1">
      <c r="B9" s="34" t="s">
        <v>9</v>
      </c>
      <c r="C9" s="35"/>
      <c r="D9" s="36"/>
      <c r="E9" s="35"/>
      <c r="F9" s="35"/>
      <c r="G9" s="37"/>
      <c r="H9" s="37"/>
      <c r="I9" s="37"/>
      <c r="J9" s="37"/>
      <c r="K9" s="37"/>
      <c r="L9" s="38"/>
      <c r="M9" s="37"/>
      <c r="N9" s="37"/>
      <c r="O9" s="37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8" thickTop="1" thickBot="1">
      <c r="B10" s="39" t="str">
        <f>E6</f>
        <v>드림팜2농장</v>
      </c>
      <c r="C10" s="40" t="s">
        <v>10</v>
      </c>
      <c r="D10" s="41">
        <f>ROUNDDOWN((J5-J6+1)/7,0)</f>
        <v>28</v>
      </c>
      <c r="E10" s="42" t="s">
        <v>11</v>
      </c>
      <c r="F10" s="43">
        <f>(J5-J6+1)-(D10*7)</f>
        <v>4</v>
      </c>
      <c r="G10" s="44"/>
      <c r="H10" s="44"/>
      <c r="I10" s="44"/>
      <c r="J10" s="44"/>
      <c r="K10" s="44"/>
      <c r="L10" s="44"/>
      <c r="M10" s="44"/>
      <c r="N10" s="44"/>
      <c r="O10" s="44"/>
      <c r="P10" s="45"/>
      <c r="Q10" s="45"/>
      <c r="R10" s="45"/>
      <c r="S10" s="45"/>
      <c r="T10" s="45"/>
      <c r="U10" s="45"/>
      <c r="V10" s="45"/>
      <c r="W10" s="45"/>
      <c r="X10" s="45"/>
      <c r="Y10" s="46"/>
    </row>
    <row r="11" spans="1:25" ht="17.25" thickTop="1">
      <c r="B11" s="47" t="s">
        <v>12</v>
      </c>
      <c r="C11" s="47" t="s">
        <v>13</v>
      </c>
      <c r="D11" s="47" t="s">
        <v>14</v>
      </c>
      <c r="E11" s="47" t="s">
        <v>15</v>
      </c>
      <c r="F11" s="47" t="s">
        <v>16</v>
      </c>
      <c r="G11" s="47" t="s">
        <v>17</v>
      </c>
      <c r="H11" s="47">
        <v>0</v>
      </c>
      <c r="I11" s="47">
        <v>1</v>
      </c>
      <c r="J11" s="47">
        <v>2</v>
      </c>
      <c r="K11" s="47">
        <v>3</v>
      </c>
      <c r="L11" s="47">
        <v>4</v>
      </c>
      <c r="M11" s="47">
        <v>5</v>
      </c>
      <c r="N11" s="47">
        <v>6</v>
      </c>
      <c r="O11" s="47">
        <v>7</v>
      </c>
      <c r="P11" s="47">
        <v>8</v>
      </c>
      <c r="Q11" s="47">
        <v>9</v>
      </c>
      <c r="R11" s="47">
        <v>10</v>
      </c>
      <c r="S11" s="47">
        <v>11</v>
      </c>
      <c r="T11" s="47">
        <v>12</v>
      </c>
      <c r="U11" s="47">
        <v>13</v>
      </c>
      <c r="V11" s="47">
        <v>14</v>
      </c>
      <c r="W11" s="47">
        <v>15</v>
      </c>
      <c r="X11" s="47">
        <v>16</v>
      </c>
      <c r="Y11" s="47">
        <v>17</v>
      </c>
    </row>
    <row r="12" spans="1:25">
      <c r="B12" s="48" t="s">
        <v>22</v>
      </c>
      <c r="C12" s="48" t="s">
        <v>24</v>
      </c>
      <c r="D12" s="50">
        <v>43713</v>
      </c>
      <c r="E12" s="48">
        <v>34</v>
      </c>
      <c r="F12" s="48">
        <v>215</v>
      </c>
      <c r="G12" s="48">
        <v>10</v>
      </c>
      <c r="H12" s="48">
        <v>10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>
      <c r="B13" s="48" t="s">
        <v>23</v>
      </c>
      <c r="C13" s="48" t="s">
        <v>24</v>
      </c>
      <c r="D13" s="50">
        <v>43713</v>
      </c>
      <c r="E13" s="48">
        <v>38</v>
      </c>
      <c r="F13" s="48">
        <v>129</v>
      </c>
      <c r="G13" s="48">
        <v>10</v>
      </c>
      <c r="H13" s="48">
        <v>10</v>
      </c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>
      <c r="B14" s="48" t="s">
        <v>22</v>
      </c>
      <c r="C14" s="48" t="s">
        <v>20</v>
      </c>
      <c r="D14" s="50">
        <v>43713</v>
      </c>
      <c r="E14" s="48">
        <v>23</v>
      </c>
      <c r="F14" s="48">
        <v>57</v>
      </c>
      <c r="G14" s="48">
        <v>10</v>
      </c>
      <c r="H14" s="48">
        <v>10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>
      <c r="B15" s="48" t="s">
        <v>23</v>
      </c>
      <c r="C15" s="48" t="s">
        <v>20</v>
      </c>
      <c r="D15" s="50">
        <v>43713</v>
      </c>
      <c r="E15" s="48">
        <v>24</v>
      </c>
      <c r="F15" s="48">
        <v>75</v>
      </c>
      <c r="G15" s="48">
        <v>10</v>
      </c>
      <c r="H15" s="48">
        <v>10</v>
      </c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>
      <c r="B16" s="48" t="s">
        <v>22</v>
      </c>
      <c r="C16" s="48" t="s">
        <v>19</v>
      </c>
      <c r="D16" s="50">
        <v>43713</v>
      </c>
      <c r="E16" s="48">
        <v>12245</v>
      </c>
      <c r="F16" s="48">
        <v>30</v>
      </c>
      <c r="G16" s="48">
        <v>10</v>
      </c>
      <c r="H16" s="48"/>
      <c r="I16" s="48"/>
      <c r="J16" s="48"/>
      <c r="K16" s="48"/>
      <c r="L16" s="48"/>
      <c r="M16" s="48"/>
      <c r="N16" s="48">
        <v>2</v>
      </c>
      <c r="O16" s="48">
        <v>1</v>
      </c>
      <c r="P16" s="48">
        <v>3</v>
      </c>
      <c r="Q16" s="48">
        <v>1</v>
      </c>
      <c r="R16" s="48">
        <v>2</v>
      </c>
      <c r="S16" s="48">
        <v>1</v>
      </c>
      <c r="T16" s="48"/>
      <c r="U16" s="48"/>
      <c r="V16" s="48"/>
      <c r="W16" s="48"/>
      <c r="X16" s="48"/>
      <c r="Y16" s="48"/>
    </row>
    <row r="17" spans="2:25">
      <c r="B17" s="48" t="s">
        <v>23</v>
      </c>
      <c r="C17" s="48" t="s">
        <v>19</v>
      </c>
      <c r="D17" s="50">
        <v>43713</v>
      </c>
      <c r="E17" s="48">
        <v>8204</v>
      </c>
      <c r="F17" s="48">
        <v>51</v>
      </c>
      <c r="G17" s="48">
        <v>10</v>
      </c>
      <c r="H17" s="48"/>
      <c r="I17" s="48"/>
      <c r="J17" s="48"/>
      <c r="K17" s="48"/>
      <c r="L17" s="48">
        <v>2</v>
      </c>
      <c r="M17" s="48">
        <v>3</v>
      </c>
      <c r="N17" s="48">
        <v>2</v>
      </c>
      <c r="O17" s="48">
        <v>1</v>
      </c>
      <c r="P17" s="48"/>
      <c r="Q17" s="48"/>
      <c r="R17" s="48">
        <v>2</v>
      </c>
      <c r="S17" s="48"/>
      <c r="T17" s="48"/>
      <c r="U17" s="48"/>
      <c r="V17" s="48"/>
      <c r="W17" s="48"/>
      <c r="X17" s="48"/>
      <c r="Y17" s="48"/>
    </row>
    <row r="18" spans="2:25">
      <c r="B18" s="48" t="s">
        <v>22</v>
      </c>
      <c r="C18" s="48" t="s">
        <v>25</v>
      </c>
      <c r="D18" s="50">
        <v>43713</v>
      </c>
      <c r="E18" s="48">
        <v>10131</v>
      </c>
      <c r="F18" s="48">
        <v>51</v>
      </c>
      <c r="G18" s="48">
        <v>10</v>
      </c>
      <c r="H18" s="48"/>
      <c r="I18" s="48"/>
      <c r="J18" s="48"/>
      <c r="K18" s="48">
        <v>1</v>
      </c>
      <c r="L18" s="48">
        <v>1</v>
      </c>
      <c r="M18" s="48">
        <v>1</v>
      </c>
      <c r="N18" s="48"/>
      <c r="O18" s="48">
        <v>3</v>
      </c>
      <c r="P18" s="48"/>
      <c r="Q18" s="48">
        <v>2</v>
      </c>
      <c r="R18" s="48">
        <v>1</v>
      </c>
      <c r="S18" s="48">
        <v>1</v>
      </c>
      <c r="T18" s="48"/>
      <c r="U18" s="48"/>
      <c r="V18" s="48"/>
      <c r="W18" s="48"/>
      <c r="X18" s="48"/>
      <c r="Y18" s="48"/>
    </row>
    <row r="19" spans="2:25">
      <c r="B19" s="48" t="s">
        <v>23</v>
      </c>
      <c r="C19" s="48" t="s">
        <v>25</v>
      </c>
      <c r="D19" s="50">
        <v>43713</v>
      </c>
      <c r="E19" s="48">
        <v>12417</v>
      </c>
      <c r="F19" s="48">
        <v>37</v>
      </c>
      <c r="G19" s="48">
        <v>10</v>
      </c>
      <c r="H19" s="48"/>
      <c r="I19" s="48"/>
      <c r="J19" s="48"/>
      <c r="K19" s="48"/>
      <c r="L19" s="48"/>
      <c r="M19" s="48">
        <v>1</v>
      </c>
      <c r="N19" s="48">
        <v>1</v>
      </c>
      <c r="O19" s="48">
        <v>1</v>
      </c>
      <c r="P19" s="48">
        <v>3</v>
      </c>
      <c r="Q19" s="48"/>
      <c r="R19" s="48">
        <v>2</v>
      </c>
      <c r="S19" s="48">
        <v>2</v>
      </c>
      <c r="T19" s="48"/>
      <c r="U19" s="48"/>
      <c r="V19" s="48"/>
      <c r="W19" s="48"/>
      <c r="X19" s="48"/>
      <c r="Y19" s="48"/>
    </row>
    <row r="20" spans="2:25">
      <c r="B20" s="69" t="s">
        <v>22</v>
      </c>
      <c r="C20" s="69" t="s">
        <v>48</v>
      </c>
      <c r="D20" s="72">
        <v>43713</v>
      </c>
      <c r="E20" s="71">
        <v>10628</v>
      </c>
      <c r="F20" s="71">
        <v>22</v>
      </c>
      <c r="G20" s="71">
        <v>10</v>
      </c>
      <c r="H20" s="71"/>
      <c r="I20" s="71"/>
      <c r="J20" s="71"/>
      <c r="K20" s="71"/>
      <c r="L20" s="71"/>
      <c r="M20" s="71">
        <v>1</v>
      </c>
      <c r="N20" s="71">
        <v>1</v>
      </c>
      <c r="O20" s="71"/>
      <c r="P20" s="71"/>
      <c r="Q20" s="71">
        <v>7</v>
      </c>
      <c r="R20" s="71">
        <v>1</v>
      </c>
      <c r="S20" s="71"/>
      <c r="T20" s="71"/>
      <c r="U20" s="71"/>
      <c r="V20" s="69"/>
      <c r="W20" s="69"/>
      <c r="X20" s="69"/>
      <c r="Y20" s="69"/>
    </row>
    <row r="21" spans="2:25">
      <c r="B21" s="69" t="s">
        <v>23</v>
      </c>
      <c r="C21" s="69" t="s">
        <v>48</v>
      </c>
      <c r="D21" s="72">
        <v>43713</v>
      </c>
      <c r="E21" s="71">
        <v>11655</v>
      </c>
      <c r="F21" s="71">
        <v>7</v>
      </c>
      <c r="G21" s="71">
        <v>10</v>
      </c>
      <c r="H21" s="71"/>
      <c r="I21" s="71"/>
      <c r="J21" s="71"/>
      <c r="K21" s="71"/>
      <c r="L21" s="71"/>
      <c r="M21" s="71"/>
      <c r="N21" s="71"/>
      <c r="O21" s="71"/>
      <c r="P21" s="71">
        <v>1</v>
      </c>
      <c r="Q21" s="71">
        <v>5</v>
      </c>
      <c r="R21" s="71">
        <v>4</v>
      </c>
      <c r="S21" s="71"/>
      <c r="T21" s="71"/>
      <c r="U21" s="71"/>
      <c r="V21" s="69"/>
      <c r="W21" s="69"/>
      <c r="X21" s="69"/>
      <c r="Y21" s="69"/>
    </row>
    <row r="22" spans="2:25">
      <c r="B22" s="52"/>
      <c r="C22" s="52"/>
      <c r="D22" s="53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  <row r="23" spans="2:25">
      <c r="B23" s="59" t="s">
        <v>18</v>
      </c>
    </row>
    <row r="24" spans="2:25" ht="19.5" customHeight="1">
      <c r="B24" s="91" t="s">
        <v>44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3"/>
    </row>
    <row r="25" spans="2:25" ht="19.5" customHeight="1">
      <c r="B25" s="94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6"/>
    </row>
    <row r="26" spans="2:25" ht="19.5" customHeight="1">
      <c r="B26" s="94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6"/>
    </row>
    <row r="27" spans="2:25" ht="19.5" customHeight="1">
      <c r="B27" s="94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6"/>
    </row>
    <row r="28" spans="2:25" ht="19.5" customHeight="1">
      <c r="B28" s="97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9"/>
    </row>
    <row r="29" spans="2:25" ht="19.5" customHeight="1"/>
    <row r="31" spans="2:25">
      <c r="B31" s="86" t="s">
        <v>37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</row>
    <row r="32" spans="2:25" ht="17.25">
      <c r="B32" s="87" t="s">
        <v>38</v>
      </c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</row>
  </sheetData>
  <mergeCells count="16">
    <mergeCell ref="B31:Y31"/>
    <mergeCell ref="B32:Y32"/>
    <mergeCell ref="B5:B8"/>
    <mergeCell ref="B24:Y28"/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2:Y19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9 B22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:C22 B11:Y11 B12:C19 E12:Y19 E22:Y22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B19 B22">
    <cfRule type="colorScale" priority="6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C22 B12:C19 E12:Y19 E22:Y22">
    <cfRule type="colorScale" priority="6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9 B22:Y22">
    <cfRule type="colorScale" priority="6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2" right="0.1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workbookViewId="0">
      <selection sqref="A1:XFD1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74"/>
      <c r="C1" s="75"/>
      <c r="E1" s="76"/>
      <c r="G1" s="79"/>
      <c r="H1" s="79"/>
      <c r="I1" s="79"/>
      <c r="O1" s="77"/>
      <c r="Q1" s="77"/>
      <c r="T1" s="78"/>
    </row>
    <row r="2" spans="1:25" ht="20.25">
      <c r="B2" s="80" t="s">
        <v>26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spans="1:25">
      <c r="B3" s="81" t="s">
        <v>27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</row>
    <row r="4" spans="1:25" ht="17.25" thickBot="1">
      <c r="A4" s="2"/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  <c r="R4" s="5"/>
      <c r="S4" s="5"/>
      <c r="T4" s="5"/>
      <c r="U4" s="5"/>
      <c r="V4" s="5"/>
      <c r="W4" s="5"/>
      <c r="X4" s="5"/>
      <c r="Y4" s="5"/>
    </row>
    <row r="5" spans="1:25" ht="17.25" thickTop="1">
      <c r="A5" s="2"/>
      <c r="B5" s="88" t="s">
        <v>28</v>
      </c>
      <c r="C5" s="55" t="s">
        <v>29</v>
      </c>
      <c r="D5" s="6"/>
      <c r="E5" s="51" t="s">
        <v>43</v>
      </c>
      <c r="F5" s="7"/>
      <c r="G5" s="82" t="s">
        <v>2</v>
      </c>
      <c r="H5" s="82"/>
      <c r="I5" s="8"/>
      <c r="J5" s="83">
        <v>43794</v>
      </c>
      <c r="K5" s="83"/>
      <c r="L5" s="83"/>
      <c r="M5" s="83"/>
      <c r="N5" s="83"/>
      <c r="O5" s="8"/>
      <c r="P5" s="9" t="s">
        <v>3</v>
      </c>
      <c r="Q5" s="10"/>
      <c r="R5" s="11"/>
      <c r="S5" s="51"/>
      <c r="T5" s="51"/>
      <c r="U5" s="84">
        <v>43796</v>
      </c>
      <c r="V5" s="85"/>
      <c r="W5" s="85"/>
      <c r="X5" s="85"/>
      <c r="Y5" s="12"/>
    </row>
    <row r="6" spans="1:25">
      <c r="A6" s="2"/>
      <c r="B6" s="89"/>
      <c r="C6" s="56" t="s">
        <v>30</v>
      </c>
      <c r="D6" s="13"/>
      <c r="E6" s="14" t="s">
        <v>52</v>
      </c>
      <c r="F6" s="15"/>
      <c r="G6" s="100" t="s">
        <v>4</v>
      </c>
      <c r="H6" s="100"/>
      <c r="I6" s="16"/>
      <c r="J6" s="101">
        <v>43514</v>
      </c>
      <c r="K6" s="101"/>
      <c r="L6" s="101"/>
      <c r="M6" s="101"/>
      <c r="N6" s="101"/>
      <c r="O6" s="16"/>
      <c r="P6" s="17" t="s">
        <v>5</v>
      </c>
      <c r="Q6" s="18"/>
      <c r="R6" s="18"/>
      <c r="S6" s="16"/>
      <c r="T6" s="18"/>
      <c r="U6" s="102"/>
      <c r="V6" s="102"/>
      <c r="W6" s="102"/>
      <c r="X6" s="102"/>
      <c r="Y6" s="19" t="s">
        <v>6</v>
      </c>
    </row>
    <row r="7" spans="1:25">
      <c r="A7" s="2"/>
      <c r="B7" s="89"/>
      <c r="C7" s="56" t="s">
        <v>31</v>
      </c>
      <c r="D7" s="13"/>
      <c r="E7" s="21"/>
      <c r="F7" s="22"/>
      <c r="G7" s="100" t="s">
        <v>7</v>
      </c>
      <c r="H7" s="100"/>
      <c r="I7" s="16"/>
      <c r="J7" s="103"/>
      <c r="K7" s="103"/>
      <c r="L7" s="103"/>
      <c r="M7" s="103"/>
      <c r="N7" s="103"/>
      <c r="O7" s="16"/>
      <c r="P7" s="17" t="s">
        <v>8</v>
      </c>
      <c r="Q7" s="21"/>
      <c r="R7" s="21"/>
      <c r="S7" s="21"/>
      <c r="T7" s="21"/>
      <c r="U7" s="102"/>
      <c r="V7" s="102"/>
      <c r="W7" s="102"/>
      <c r="X7" s="102"/>
      <c r="Y7" s="23"/>
    </row>
    <row r="8" spans="1:25" ht="17.25" thickBot="1">
      <c r="A8" s="20"/>
      <c r="B8" s="90"/>
      <c r="C8" s="57" t="s">
        <v>32</v>
      </c>
      <c r="D8" s="25"/>
      <c r="E8" s="31"/>
      <c r="F8" s="27"/>
      <c r="G8" s="104"/>
      <c r="H8" s="104"/>
      <c r="I8" s="24"/>
      <c r="J8" s="105"/>
      <c r="K8" s="105"/>
      <c r="L8" s="105"/>
      <c r="M8" s="105"/>
      <c r="N8" s="105"/>
      <c r="O8" s="24"/>
      <c r="P8" s="28"/>
      <c r="Q8" s="31"/>
      <c r="R8" s="31"/>
      <c r="S8" s="31"/>
      <c r="T8" s="31"/>
      <c r="U8" s="106"/>
      <c r="V8" s="106"/>
      <c r="W8" s="106"/>
      <c r="X8" s="106"/>
      <c r="Y8" s="33"/>
    </row>
    <row r="9" spans="1:25" ht="18" thickTop="1" thickBot="1">
      <c r="B9" s="34" t="s">
        <v>33</v>
      </c>
      <c r="C9" s="35"/>
      <c r="D9" s="36"/>
      <c r="E9" s="35"/>
      <c r="F9" s="35"/>
      <c r="G9" s="37"/>
      <c r="H9" s="37"/>
      <c r="I9" s="37"/>
      <c r="J9" s="37"/>
      <c r="K9" s="37"/>
      <c r="L9" s="38"/>
      <c r="M9" s="37"/>
      <c r="N9" s="37"/>
      <c r="O9" s="37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8" thickTop="1" thickBot="1">
      <c r="B10" s="39" t="str">
        <f>E6</f>
        <v>드림팜2농장</v>
      </c>
      <c r="C10" s="40" t="s">
        <v>34</v>
      </c>
      <c r="D10" s="41">
        <f>ROUNDDOWN((J5-J6+1)/7,0)</f>
        <v>40</v>
      </c>
      <c r="E10" s="42" t="s">
        <v>35</v>
      </c>
      <c r="F10" s="43">
        <f>(J5-J6+1)-(D10*7)</f>
        <v>1</v>
      </c>
      <c r="G10" s="44"/>
      <c r="H10" s="44"/>
      <c r="I10" s="44"/>
      <c r="J10" s="44"/>
      <c r="K10" s="44"/>
      <c r="L10" s="44"/>
      <c r="M10" s="44"/>
      <c r="N10" s="44"/>
      <c r="O10" s="44"/>
      <c r="P10" s="45"/>
      <c r="Q10" s="45"/>
      <c r="R10" s="45"/>
      <c r="S10" s="45"/>
      <c r="T10" s="45"/>
      <c r="U10" s="45"/>
      <c r="V10" s="45"/>
      <c r="W10" s="45"/>
      <c r="X10" s="45"/>
      <c r="Y10" s="46"/>
    </row>
    <row r="11" spans="1:25" ht="17.25" thickTop="1">
      <c r="B11" s="47" t="s">
        <v>12</v>
      </c>
      <c r="C11" s="47" t="s">
        <v>13</v>
      </c>
      <c r="D11" s="47" t="s">
        <v>14</v>
      </c>
      <c r="E11" s="47" t="s">
        <v>15</v>
      </c>
      <c r="F11" s="47" t="s">
        <v>16</v>
      </c>
      <c r="G11" s="47" t="s">
        <v>17</v>
      </c>
      <c r="H11" s="47">
        <v>0</v>
      </c>
      <c r="I11" s="47">
        <v>1</v>
      </c>
      <c r="J11" s="47">
        <v>2</v>
      </c>
      <c r="K11" s="47">
        <v>3</v>
      </c>
      <c r="L11" s="47">
        <v>4</v>
      </c>
      <c r="M11" s="47">
        <v>5</v>
      </c>
      <c r="N11" s="47">
        <v>6</v>
      </c>
      <c r="O11" s="47">
        <v>7</v>
      </c>
      <c r="P11" s="47">
        <v>8</v>
      </c>
      <c r="Q11" s="47">
        <v>9</v>
      </c>
      <c r="R11" s="47">
        <v>10</v>
      </c>
      <c r="S11" s="47">
        <v>11</v>
      </c>
      <c r="T11" s="47">
        <v>12</v>
      </c>
      <c r="U11" s="47">
        <v>13</v>
      </c>
      <c r="V11" s="47">
        <v>14</v>
      </c>
      <c r="W11" s="47">
        <v>15</v>
      </c>
      <c r="X11" s="47">
        <v>16</v>
      </c>
      <c r="Y11" s="47">
        <v>17</v>
      </c>
    </row>
    <row r="12" spans="1:25">
      <c r="B12" s="69" t="s">
        <v>41</v>
      </c>
      <c r="C12" s="69" t="s">
        <v>36</v>
      </c>
      <c r="D12" s="70">
        <v>43794</v>
      </c>
      <c r="E12" s="71">
        <v>78</v>
      </c>
      <c r="F12" s="71">
        <v>227</v>
      </c>
      <c r="G12" s="71">
        <v>9</v>
      </c>
      <c r="H12" s="71">
        <v>9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69"/>
      <c r="V12" s="69"/>
      <c r="W12" s="69"/>
      <c r="X12" s="69"/>
      <c r="Y12" s="69"/>
    </row>
    <row r="13" spans="1:25">
      <c r="B13" s="69" t="s">
        <v>42</v>
      </c>
      <c r="C13" s="69" t="s">
        <v>36</v>
      </c>
      <c r="D13" s="70">
        <v>43794</v>
      </c>
      <c r="E13" s="71">
        <v>15</v>
      </c>
      <c r="F13" s="71">
        <v>173</v>
      </c>
      <c r="G13" s="71">
        <v>10</v>
      </c>
      <c r="H13" s="71">
        <v>10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69"/>
      <c r="V13" s="69"/>
      <c r="W13" s="69"/>
      <c r="X13" s="69"/>
      <c r="Y13" s="69"/>
    </row>
    <row r="14" spans="1:25">
      <c r="B14" s="69" t="s">
        <v>41</v>
      </c>
      <c r="C14" s="69" t="s">
        <v>39</v>
      </c>
      <c r="D14" s="70">
        <v>43794</v>
      </c>
      <c r="E14" s="71">
        <v>39</v>
      </c>
      <c r="F14" s="71">
        <v>51</v>
      </c>
      <c r="G14" s="71">
        <v>9</v>
      </c>
      <c r="H14" s="71">
        <v>9</v>
      </c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69"/>
      <c r="V14" s="69"/>
      <c r="W14" s="69"/>
      <c r="X14" s="69"/>
      <c r="Y14" s="69"/>
    </row>
    <row r="15" spans="1:25">
      <c r="B15" s="69" t="s">
        <v>42</v>
      </c>
      <c r="C15" s="69" t="s">
        <v>39</v>
      </c>
      <c r="D15" s="70">
        <v>43794</v>
      </c>
      <c r="E15" s="71">
        <v>27</v>
      </c>
      <c r="F15" s="71">
        <v>44</v>
      </c>
      <c r="G15" s="71">
        <v>10</v>
      </c>
      <c r="H15" s="71">
        <v>10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69"/>
      <c r="V15" s="69"/>
      <c r="W15" s="69"/>
      <c r="X15" s="69"/>
      <c r="Y15" s="69"/>
    </row>
    <row r="16" spans="1:25">
      <c r="B16" s="69" t="s">
        <v>41</v>
      </c>
      <c r="C16" s="69" t="s">
        <v>19</v>
      </c>
      <c r="D16" s="70">
        <v>43794</v>
      </c>
      <c r="E16" s="71">
        <v>9415</v>
      </c>
      <c r="F16" s="71">
        <v>36</v>
      </c>
      <c r="G16" s="71">
        <v>9</v>
      </c>
      <c r="H16" s="71"/>
      <c r="I16" s="71"/>
      <c r="J16" s="71"/>
      <c r="K16" s="71"/>
      <c r="L16" s="71">
        <v>1</v>
      </c>
      <c r="M16" s="71">
        <v>1</v>
      </c>
      <c r="N16" s="71"/>
      <c r="O16" s="71">
        <v>3</v>
      </c>
      <c r="P16" s="71">
        <v>3</v>
      </c>
      <c r="Q16" s="71"/>
      <c r="R16" s="71">
        <v>1</v>
      </c>
      <c r="S16" s="71"/>
      <c r="T16" s="71"/>
      <c r="U16" s="69"/>
      <c r="V16" s="69"/>
      <c r="W16" s="69"/>
      <c r="X16" s="69"/>
      <c r="Y16" s="69"/>
    </row>
    <row r="17" spans="2:25">
      <c r="B17" s="69" t="s">
        <v>42</v>
      </c>
      <c r="C17" s="69" t="s">
        <v>19</v>
      </c>
      <c r="D17" s="70">
        <v>43794</v>
      </c>
      <c r="E17" s="71">
        <v>8726</v>
      </c>
      <c r="F17" s="71">
        <v>41</v>
      </c>
      <c r="G17" s="71">
        <v>10</v>
      </c>
      <c r="H17" s="71"/>
      <c r="I17" s="71"/>
      <c r="J17" s="71"/>
      <c r="K17" s="71">
        <v>1</v>
      </c>
      <c r="L17" s="71">
        <v>1</v>
      </c>
      <c r="M17" s="71"/>
      <c r="N17" s="71">
        <v>2</v>
      </c>
      <c r="O17" s="71">
        <v>2</v>
      </c>
      <c r="P17" s="71">
        <v>3</v>
      </c>
      <c r="Q17" s="71"/>
      <c r="R17" s="71">
        <v>1</v>
      </c>
      <c r="S17" s="71"/>
      <c r="T17" s="71"/>
      <c r="U17" s="69"/>
      <c r="V17" s="69"/>
      <c r="W17" s="69"/>
      <c r="X17" s="69"/>
      <c r="Y17" s="69"/>
    </row>
    <row r="18" spans="2:25">
      <c r="B18" s="69" t="s">
        <v>41</v>
      </c>
      <c r="C18" s="69" t="s">
        <v>40</v>
      </c>
      <c r="D18" s="70">
        <v>43794</v>
      </c>
      <c r="E18" s="71">
        <v>9411</v>
      </c>
      <c r="F18" s="71">
        <v>54</v>
      </c>
      <c r="G18" s="71">
        <v>9</v>
      </c>
      <c r="H18" s="71"/>
      <c r="I18" s="71"/>
      <c r="J18" s="71"/>
      <c r="K18" s="71">
        <v>1</v>
      </c>
      <c r="L18" s="71"/>
      <c r="M18" s="71">
        <v>1</v>
      </c>
      <c r="N18" s="71">
        <v>2</v>
      </c>
      <c r="O18" s="71">
        <v>2</v>
      </c>
      <c r="P18" s="71">
        <v>1</v>
      </c>
      <c r="Q18" s="71"/>
      <c r="R18" s="71"/>
      <c r="S18" s="71">
        <v>2</v>
      </c>
      <c r="T18" s="71"/>
      <c r="U18" s="69"/>
      <c r="V18" s="69"/>
      <c r="W18" s="69"/>
      <c r="X18" s="69"/>
      <c r="Y18" s="69"/>
    </row>
    <row r="19" spans="2:25">
      <c r="B19" s="69" t="s">
        <v>42</v>
      </c>
      <c r="C19" s="69" t="s">
        <v>40</v>
      </c>
      <c r="D19" s="70">
        <v>43794</v>
      </c>
      <c r="E19" s="71">
        <v>10029</v>
      </c>
      <c r="F19" s="71">
        <v>47</v>
      </c>
      <c r="G19" s="71">
        <v>10</v>
      </c>
      <c r="H19" s="71"/>
      <c r="I19" s="71"/>
      <c r="J19" s="71"/>
      <c r="K19" s="71"/>
      <c r="L19" s="71">
        <v>2</v>
      </c>
      <c r="M19" s="71">
        <v>2</v>
      </c>
      <c r="N19" s="71"/>
      <c r="O19" s="71"/>
      <c r="P19" s="71">
        <v>2</v>
      </c>
      <c r="Q19" s="71">
        <v>2</v>
      </c>
      <c r="R19" s="71">
        <v>2</v>
      </c>
      <c r="S19" s="71"/>
      <c r="T19" s="71"/>
      <c r="U19" s="69"/>
      <c r="V19" s="69"/>
      <c r="W19" s="69"/>
      <c r="X19" s="69"/>
      <c r="Y19" s="69"/>
    </row>
    <row r="20" spans="2:25">
      <c r="B20" s="69" t="s">
        <v>41</v>
      </c>
      <c r="C20" s="69" t="s">
        <v>47</v>
      </c>
      <c r="D20" s="70">
        <v>43794</v>
      </c>
      <c r="E20" s="71">
        <v>11913</v>
      </c>
      <c r="F20" s="71">
        <v>1</v>
      </c>
      <c r="G20" s="71">
        <v>10</v>
      </c>
      <c r="H20" s="71"/>
      <c r="I20" s="71"/>
      <c r="J20" s="71"/>
      <c r="K20" s="71"/>
      <c r="L20" s="71"/>
      <c r="M20" s="71"/>
      <c r="N20" s="71"/>
      <c r="O20" s="71"/>
      <c r="P20" s="71"/>
      <c r="Q20" s="71">
        <v>9</v>
      </c>
      <c r="R20" s="71">
        <v>1</v>
      </c>
      <c r="S20" s="71"/>
      <c r="T20" s="71"/>
      <c r="U20" s="71"/>
      <c r="V20" s="71"/>
      <c r="W20" s="69"/>
      <c r="X20" s="69"/>
      <c r="Y20" s="69"/>
    </row>
    <row r="21" spans="2:25">
      <c r="B21" s="69" t="s">
        <v>42</v>
      </c>
      <c r="C21" s="69" t="s">
        <v>47</v>
      </c>
      <c r="D21" s="70">
        <v>43794</v>
      </c>
      <c r="E21" s="71">
        <v>11967</v>
      </c>
      <c r="F21" s="71">
        <v>3</v>
      </c>
      <c r="G21" s="71">
        <v>10</v>
      </c>
      <c r="H21" s="71"/>
      <c r="I21" s="71"/>
      <c r="J21" s="71"/>
      <c r="K21" s="71"/>
      <c r="L21" s="71"/>
      <c r="M21" s="71"/>
      <c r="N21" s="71"/>
      <c r="O21" s="71"/>
      <c r="P21" s="71"/>
      <c r="Q21" s="71">
        <v>5</v>
      </c>
      <c r="R21" s="71">
        <v>5</v>
      </c>
      <c r="S21" s="71"/>
      <c r="T21" s="71"/>
      <c r="U21" s="71"/>
      <c r="V21" s="71"/>
      <c r="W21" s="69"/>
      <c r="X21" s="69"/>
      <c r="Y21" s="69"/>
    </row>
    <row r="22" spans="2:25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</row>
    <row r="23" spans="2:25">
      <c r="B23" s="59" t="s">
        <v>18</v>
      </c>
    </row>
    <row r="24" spans="2:25">
      <c r="B24" s="60" t="s">
        <v>45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2"/>
    </row>
    <row r="25" spans="2:25">
      <c r="B25" s="63" t="s">
        <v>46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64"/>
    </row>
    <row r="26" spans="2:25">
      <c r="B26" s="6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64"/>
    </row>
    <row r="27" spans="2:25">
      <c r="B27" s="65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64"/>
    </row>
    <row r="28" spans="2:25"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8"/>
    </row>
    <row r="31" spans="2:25">
      <c r="B31" s="86" t="s">
        <v>37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</row>
    <row r="32" spans="2:25" ht="17.25">
      <c r="B32" s="87" t="s">
        <v>38</v>
      </c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31:Y31"/>
    <mergeCell ref="B32:Y32"/>
    <mergeCell ref="G7:H7"/>
    <mergeCell ref="J7:N7"/>
    <mergeCell ref="U7:X7"/>
    <mergeCell ref="G8:H8"/>
    <mergeCell ref="J8:N8"/>
    <mergeCell ref="U8:X8"/>
  </mergeCells>
  <phoneticPr fontId="2" type="noConversion"/>
  <conditionalFormatting sqref="C12:C13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1:Y11 B22:Y2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Y19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workbookViewId="0">
      <selection sqref="A1:XFD1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74"/>
      <c r="C1" s="75"/>
      <c r="E1" s="76"/>
      <c r="G1" s="79"/>
      <c r="H1" s="79"/>
      <c r="I1" s="79"/>
      <c r="O1" s="77"/>
      <c r="Q1" s="77"/>
      <c r="T1" s="78"/>
    </row>
    <row r="2" spans="1:25" ht="20.25"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spans="1:25">
      <c r="B3" s="81" t="s">
        <v>27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</row>
    <row r="4" spans="1:25" ht="17.25" thickBot="1">
      <c r="A4" s="2"/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  <c r="R4" s="5"/>
      <c r="S4" s="5"/>
      <c r="T4" s="5"/>
      <c r="U4" s="5"/>
      <c r="V4" s="5"/>
      <c r="W4" s="5"/>
      <c r="X4" s="5"/>
      <c r="Y4" s="5"/>
    </row>
    <row r="5" spans="1:25" ht="17.25" thickTop="1">
      <c r="A5" s="2"/>
      <c r="B5" s="88" t="s">
        <v>28</v>
      </c>
      <c r="C5" s="55" t="s">
        <v>29</v>
      </c>
      <c r="D5" s="6"/>
      <c r="E5" s="73" t="s">
        <v>51</v>
      </c>
      <c r="F5" s="7"/>
      <c r="G5" s="82" t="s">
        <v>2</v>
      </c>
      <c r="H5" s="82"/>
      <c r="I5" s="8"/>
      <c r="J5" s="83">
        <v>43822</v>
      </c>
      <c r="K5" s="83"/>
      <c r="L5" s="83"/>
      <c r="M5" s="83"/>
      <c r="N5" s="83"/>
      <c r="O5" s="8"/>
      <c r="P5" s="9" t="s">
        <v>3</v>
      </c>
      <c r="Q5" s="10"/>
      <c r="R5" s="11"/>
      <c r="S5" s="73"/>
      <c r="T5" s="73"/>
      <c r="U5" s="84">
        <v>43826</v>
      </c>
      <c r="V5" s="85"/>
      <c r="W5" s="85"/>
      <c r="X5" s="85"/>
      <c r="Y5" s="12"/>
    </row>
    <row r="6" spans="1:25">
      <c r="A6" s="2"/>
      <c r="B6" s="89"/>
      <c r="C6" s="56" t="s">
        <v>30</v>
      </c>
      <c r="D6" s="13"/>
      <c r="E6" s="14" t="s">
        <v>53</v>
      </c>
      <c r="F6" s="15"/>
      <c r="G6" s="100" t="s">
        <v>4</v>
      </c>
      <c r="H6" s="100"/>
      <c r="I6" s="16"/>
      <c r="J6" s="101">
        <v>43514</v>
      </c>
      <c r="K6" s="101"/>
      <c r="L6" s="101"/>
      <c r="M6" s="101"/>
      <c r="N6" s="101"/>
      <c r="O6" s="16"/>
      <c r="P6" s="17" t="s">
        <v>5</v>
      </c>
      <c r="Q6" s="18"/>
      <c r="R6" s="18"/>
      <c r="S6" s="16"/>
      <c r="T6" s="18"/>
      <c r="U6" s="102"/>
      <c r="V6" s="102"/>
      <c r="W6" s="102"/>
      <c r="X6" s="102"/>
      <c r="Y6" s="19" t="s">
        <v>6</v>
      </c>
    </row>
    <row r="7" spans="1:25">
      <c r="A7" s="2"/>
      <c r="B7" s="89"/>
      <c r="C7" s="56" t="s">
        <v>31</v>
      </c>
      <c r="D7" s="13"/>
      <c r="E7" s="21"/>
      <c r="F7" s="22"/>
      <c r="G7" s="100" t="s">
        <v>7</v>
      </c>
      <c r="H7" s="100"/>
      <c r="I7" s="16"/>
      <c r="J7" s="103"/>
      <c r="K7" s="103"/>
      <c r="L7" s="103"/>
      <c r="M7" s="103"/>
      <c r="N7" s="103"/>
      <c r="O7" s="16"/>
      <c r="P7" s="17" t="s">
        <v>8</v>
      </c>
      <c r="Q7" s="21"/>
      <c r="R7" s="21"/>
      <c r="S7" s="21"/>
      <c r="T7" s="21"/>
      <c r="U7" s="102"/>
      <c r="V7" s="102"/>
      <c r="W7" s="102"/>
      <c r="X7" s="102"/>
      <c r="Y7" s="23"/>
    </row>
    <row r="8" spans="1:25" ht="17.25" thickBot="1">
      <c r="A8" s="20"/>
      <c r="B8" s="90"/>
      <c r="C8" s="57" t="s">
        <v>32</v>
      </c>
      <c r="D8" s="25"/>
      <c r="E8" s="31"/>
      <c r="F8" s="27"/>
      <c r="G8" s="104"/>
      <c r="H8" s="104"/>
      <c r="I8" s="24"/>
      <c r="J8" s="105"/>
      <c r="K8" s="105"/>
      <c r="L8" s="105"/>
      <c r="M8" s="105"/>
      <c r="N8" s="105"/>
      <c r="O8" s="24"/>
      <c r="P8" s="28"/>
      <c r="Q8" s="31"/>
      <c r="R8" s="31"/>
      <c r="S8" s="31"/>
      <c r="T8" s="31"/>
      <c r="U8" s="106"/>
      <c r="V8" s="106"/>
      <c r="W8" s="106"/>
      <c r="X8" s="106"/>
      <c r="Y8" s="33"/>
    </row>
    <row r="9" spans="1:25" ht="18" thickTop="1" thickBot="1">
      <c r="B9" s="34" t="s">
        <v>9</v>
      </c>
      <c r="C9" s="35"/>
      <c r="D9" s="36"/>
      <c r="E9" s="35"/>
      <c r="F9" s="35"/>
      <c r="G9" s="37"/>
      <c r="H9" s="37"/>
      <c r="I9" s="37"/>
      <c r="J9" s="37"/>
      <c r="K9" s="37"/>
      <c r="L9" s="38"/>
      <c r="M9" s="37"/>
      <c r="N9" s="37"/>
      <c r="O9" s="37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8" thickTop="1" thickBot="1">
      <c r="B10" s="39" t="str">
        <f>E6</f>
        <v>드림팜2농장</v>
      </c>
      <c r="C10" s="40" t="s">
        <v>10</v>
      </c>
      <c r="D10" s="41">
        <f>ROUNDDOWN((J5-J6+1)/7,0)</f>
        <v>44</v>
      </c>
      <c r="E10" s="42" t="s">
        <v>11</v>
      </c>
      <c r="F10" s="43">
        <f>(J5-J6+1)-(D10*7)</f>
        <v>1</v>
      </c>
      <c r="G10" s="44"/>
      <c r="H10" s="44"/>
      <c r="I10" s="44"/>
      <c r="J10" s="44"/>
      <c r="K10" s="44"/>
      <c r="L10" s="44"/>
      <c r="M10" s="44"/>
      <c r="N10" s="44"/>
      <c r="O10" s="44"/>
      <c r="P10" s="45"/>
      <c r="Q10" s="45"/>
      <c r="R10" s="45"/>
      <c r="S10" s="45"/>
      <c r="T10" s="45"/>
      <c r="U10" s="45"/>
      <c r="V10" s="45"/>
      <c r="W10" s="45"/>
      <c r="X10" s="45"/>
      <c r="Y10" s="46"/>
    </row>
    <row r="11" spans="1:25" ht="17.25" thickTop="1">
      <c r="B11" s="47" t="s">
        <v>12</v>
      </c>
      <c r="C11" s="47" t="s">
        <v>13</v>
      </c>
      <c r="D11" s="47" t="s">
        <v>14</v>
      </c>
      <c r="E11" s="47" t="s">
        <v>15</v>
      </c>
      <c r="F11" s="47" t="s">
        <v>16</v>
      </c>
      <c r="G11" s="47" t="s">
        <v>17</v>
      </c>
      <c r="H11" s="47">
        <v>0</v>
      </c>
      <c r="I11" s="47">
        <v>1</v>
      </c>
      <c r="J11" s="47">
        <v>2</v>
      </c>
      <c r="K11" s="47">
        <v>3</v>
      </c>
      <c r="L11" s="47">
        <v>4</v>
      </c>
      <c r="M11" s="47">
        <v>5</v>
      </c>
      <c r="N11" s="47">
        <v>6</v>
      </c>
      <c r="O11" s="47">
        <v>7</v>
      </c>
      <c r="P11" s="47">
        <v>8</v>
      </c>
      <c r="Q11" s="47">
        <v>9</v>
      </c>
      <c r="R11" s="47">
        <v>10</v>
      </c>
      <c r="S11" s="47">
        <v>11</v>
      </c>
      <c r="T11" s="47">
        <v>12</v>
      </c>
      <c r="U11" s="47">
        <v>13</v>
      </c>
      <c r="V11" s="47">
        <v>14</v>
      </c>
      <c r="W11" s="47">
        <v>15</v>
      </c>
      <c r="X11" s="47">
        <v>16</v>
      </c>
      <c r="Y11" s="47">
        <v>17</v>
      </c>
    </row>
    <row r="12" spans="1:25">
      <c r="B12" s="69" t="s">
        <v>49</v>
      </c>
      <c r="C12" s="69" t="s">
        <v>24</v>
      </c>
      <c r="D12" s="70">
        <v>43822</v>
      </c>
      <c r="E12" s="71">
        <v>117</v>
      </c>
      <c r="F12" s="71">
        <v>39</v>
      </c>
      <c r="G12" s="71">
        <v>10</v>
      </c>
      <c r="H12" s="71">
        <v>10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69"/>
      <c r="V12" s="69"/>
      <c r="W12" s="69"/>
      <c r="X12" s="69"/>
      <c r="Y12" s="69"/>
    </row>
    <row r="13" spans="1:25">
      <c r="B13" s="69" t="s">
        <v>50</v>
      </c>
      <c r="C13" s="69" t="s">
        <v>24</v>
      </c>
      <c r="D13" s="70">
        <v>43822</v>
      </c>
      <c r="E13" s="71">
        <v>119</v>
      </c>
      <c r="F13" s="71">
        <v>58</v>
      </c>
      <c r="G13" s="71">
        <v>9</v>
      </c>
      <c r="H13" s="71">
        <v>9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69"/>
      <c r="V13" s="69"/>
      <c r="W13" s="69"/>
      <c r="X13" s="69"/>
      <c r="Y13" s="69"/>
    </row>
    <row r="14" spans="1:25">
      <c r="B14" s="69" t="s">
        <v>49</v>
      </c>
      <c r="C14" s="69" t="s">
        <v>20</v>
      </c>
      <c r="D14" s="70">
        <v>43822</v>
      </c>
      <c r="E14" s="71">
        <v>43</v>
      </c>
      <c r="F14" s="71">
        <v>40</v>
      </c>
      <c r="G14" s="71">
        <v>10</v>
      </c>
      <c r="H14" s="71">
        <v>10</v>
      </c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69"/>
      <c r="V14" s="69"/>
      <c r="W14" s="69"/>
      <c r="X14" s="69"/>
      <c r="Y14" s="69"/>
    </row>
    <row r="15" spans="1:25">
      <c r="B15" s="69" t="s">
        <v>50</v>
      </c>
      <c r="C15" s="69" t="s">
        <v>20</v>
      </c>
      <c r="D15" s="70">
        <v>43822</v>
      </c>
      <c r="E15" s="71">
        <v>71</v>
      </c>
      <c r="F15" s="71">
        <v>41</v>
      </c>
      <c r="G15" s="71">
        <v>9</v>
      </c>
      <c r="H15" s="71">
        <v>9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69"/>
      <c r="V15" s="69"/>
      <c r="W15" s="69"/>
      <c r="X15" s="69"/>
      <c r="Y15" s="69"/>
    </row>
    <row r="16" spans="1:25"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</row>
    <row r="17" spans="2:25">
      <c r="B17" s="59" t="s">
        <v>18</v>
      </c>
    </row>
    <row r="18" spans="2:25"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2"/>
    </row>
    <row r="19" spans="2:25">
      <c r="B19" s="6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64"/>
    </row>
    <row r="20" spans="2:25">
      <c r="B20" s="63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64"/>
    </row>
    <row r="21" spans="2:25">
      <c r="B21" s="65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64"/>
    </row>
    <row r="22" spans="2:25"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8"/>
    </row>
    <row r="25" spans="2:25">
      <c r="B25" s="86" t="s">
        <v>37</v>
      </c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</row>
    <row r="26" spans="2:25" ht="17.25">
      <c r="B26" s="87" t="s">
        <v>38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</row>
  </sheetData>
  <mergeCells count="18">
    <mergeCell ref="B25:Y25"/>
    <mergeCell ref="B26:Y26"/>
    <mergeCell ref="G7:H7"/>
    <mergeCell ref="J7:N7"/>
    <mergeCell ref="U7:X7"/>
    <mergeCell ref="G8:H8"/>
    <mergeCell ref="J8:N8"/>
    <mergeCell ref="U8:X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2" type="noConversion"/>
  <conditionalFormatting sqref="C12:C13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6 B11:Y1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Y15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5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28주령</vt:lpstr>
      <vt:lpstr>40주령</vt:lpstr>
      <vt:lpstr>44주령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문인희</dc:creator>
  <cp:lastModifiedBy>User</cp:lastModifiedBy>
  <cp:lastPrinted>2019-09-10T07:16:16Z</cp:lastPrinted>
  <dcterms:created xsi:type="dcterms:W3CDTF">2015-07-14T06:27:22Z</dcterms:created>
  <dcterms:modified xsi:type="dcterms:W3CDTF">2020-01-03T05:54:54Z</dcterms:modified>
</cp:coreProperties>
</file>