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/>
  </bookViews>
  <sheets>
    <sheet name="20주령" sheetId="1" r:id="rId1"/>
  </sheets>
  <definedNames>
    <definedName name="_xlnm._FilterDatabase" localSheetId="0" hidden="1">'20주령'!$B$11:$Y$11</definedName>
  </definedNames>
  <calcPr calcId="162913"/>
</workbook>
</file>

<file path=xl/calcChain.xml><?xml version="1.0" encoding="utf-8"?>
<calcChain xmlns="http://schemas.openxmlformats.org/spreadsheetml/2006/main">
  <c r="D10" i="1" l="1"/>
  <c r="F10" i="1" s="1"/>
  <c r="B10" i="1" l="1"/>
</calcChain>
</file>

<file path=xl/sharedStrings.xml><?xml version="1.0" encoding="utf-8"?>
<sst xmlns="http://schemas.openxmlformats.org/spreadsheetml/2006/main" count="45" uniqueCount="38">
  <si>
    <t>(주)체리부로 중앙연구소</t>
    <phoneticPr fontId="7" type="noConversion"/>
  </si>
  <si>
    <t>1. 의뢰사항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</si>
  <si>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</si>
  <si>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</si>
  <si>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</si>
  <si>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</si>
  <si>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</si>
  <si>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 xml:space="preserve"> 채  혈  일  :</t>
    <phoneticPr fontId="7" type="noConversion"/>
  </si>
  <si>
    <t xml:space="preserve"> 전화  번호 :</t>
    <phoneticPr fontId="7" type="noConversion"/>
  </si>
  <si>
    <t>2. 검사결과</t>
    <phoneticPr fontId="4" type="noConversion"/>
  </si>
  <si>
    <t>주령:</t>
    <phoneticPr fontId="7" type="noConversion"/>
  </si>
  <si>
    <t>Case</t>
  </si>
  <si>
    <t>Assay</t>
  </si>
  <si>
    <t>Date</t>
  </si>
  <si>
    <t>AMean</t>
  </si>
  <si>
    <t>CV</t>
  </si>
  <si>
    <t>Count</t>
  </si>
  <si>
    <t xml:space="preserve">  (우) 28127  충북 청주시 청원구 오창읍 중부로 1555  /  Tel (043)240-7671~3 / Fax (043)240-7674</t>
    <phoneticPr fontId="4" type="noConversion"/>
  </si>
  <si>
    <t>일령:</t>
    <phoneticPr fontId="7" type="noConversion"/>
  </si>
  <si>
    <t>접  수  내  용</t>
    <phoneticPr fontId="4" type="noConversion"/>
  </si>
  <si>
    <t>접수  번호 :</t>
    <phoneticPr fontId="4" type="noConversion"/>
  </si>
  <si>
    <t>고        객 :</t>
    <phoneticPr fontId="4" type="noConversion"/>
  </si>
  <si>
    <t>주        소 :</t>
    <phoneticPr fontId="4" type="noConversion"/>
  </si>
  <si>
    <t>기타  사항 :</t>
    <phoneticPr fontId="2" type="noConversion"/>
  </si>
  <si>
    <t xml:space="preserve">코   멘   트 </t>
    <phoneticPr fontId="4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</si>
  <si>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</si>
  <si>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</si>
  <si>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CAV</t>
    <phoneticPr fontId="2" type="noConversion"/>
  </si>
  <si>
    <t>ND</t>
    <phoneticPr fontId="2" type="noConversion"/>
  </si>
  <si>
    <t>IBD</t>
    <phoneticPr fontId="2" type="noConversion"/>
  </si>
  <si>
    <t>SE</t>
    <phoneticPr fontId="2" type="noConversion"/>
  </si>
  <si>
    <t>MG</t>
    <phoneticPr fontId="2" type="noConversion"/>
  </si>
  <si>
    <t>MS</t>
    <phoneticPr fontId="2" type="noConversion"/>
  </si>
  <si>
    <t>APV</t>
    <phoneticPr fontId="2" type="noConversion"/>
  </si>
  <si>
    <t>IBV</t>
    <phoneticPr fontId="2" type="noConversion"/>
  </si>
  <si>
    <t>삼안농장</t>
    <phoneticPr fontId="2" type="noConversion"/>
  </si>
  <si>
    <r>
      <t>1</t>
    </r>
    <r>
      <rPr>
        <sz val="8"/>
        <color theme="1"/>
        <rFont val="돋움"/>
        <family val="3"/>
        <charset val="129"/>
      </rPr>
      <t>동</t>
    </r>
    <phoneticPr fontId="2" type="noConversion"/>
  </si>
  <si>
    <t>20-9999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</si>
</sst>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-&quot;m&quot;-&quot;d;@"/>
    <numFmt numFmtId="177" formatCode="yy\.mm\.dd"/>
    <numFmt numFmtId="178" formatCode="0_);[Red]\(0\)"/>
  </numFmts>
  <fonts count="33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12"/>
      <name val="바탕체"/>
      <family val="1"/>
      <charset val="129"/>
    </font>
    <font>
      <sz val="8"/>
      <color rgb="FF00000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color theme="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5" fillId="0" borderId="0"/>
    <xf numFmtId="0" fontId="27" fillId="0" borderId="0">
      <alignment vertical="center"/>
    </xf>
    <xf numFmtId="0" fontId="27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left" vertical="center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>
      <alignment vertical="center"/>
    </xf>
    <xf numFmtId="0" fontId="14" fillId="0" borderId="3" xfId="0" applyFont="1" applyBorder="1" applyAlignment="1">
      <alignment vertical="center"/>
    </xf>
    <xf numFmtId="0" fontId="15" fillId="0" borderId="3" xfId="0" applyFont="1" applyBorder="1" applyAlignment="1"/>
    <xf numFmtId="14" fontId="14" fillId="0" borderId="3" xfId="0" applyNumberFormat="1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7" xfId="0" applyFont="1" applyBorder="1">
      <alignment vertical="center"/>
    </xf>
    <xf numFmtId="0" fontId="15" fillId="0" borderId="9" xfId="0" applyFont="1" applyBorder="1">
      <alignment vertical="center"/>
    </xf>
    <xf numFmtId="0" fontId="14" fillId="0" borderId="9" xfId="0" applyFont="1" applyBorder="1" applyAlignment="1">
      <alignment horizontal="left" vertical="center"/>
    </xf>
    <xf numFmtId="0" fontId="14" fillId="0" borderId="9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>
      <alignment horizontal="left"/>
    </xf>
    <xf numFmtId="0" fontId="14" fillId="0" borderId="9" xfId="0" applyFont="1" applyBorder="1" applyAlignment="1">
      <alignment vertical="center"/>
    </xf>
    <xf numFmtId="0" fontId="15" fillId="0" borderId="9" xfId="0" applyFont="1" applyBorder="1" applyAlignment="1">
      <alignment vertical="top"/>
    </xf>
    <xf numFmtId="14" fontId="14" fillId="0" borderId="9" xfId="0" applyNumberFormat="1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178" fontId="21" fillId="5" borderId="12" xfId="0" applyNumberFormat="1" applyFont="1" applyFill="1" applyBorder="1" applyAlignment="1">
      <alignment horizontal="center" vertical="center"/>
    </xf>
    <xf numFmtId="0" fontId="21" fillId="5" borderId="13" xfId="0" applyFont="1" applyFill="1" applyBorder="1" applyAlignment="1" applyProtection="1">
      <alignment horizontal="center" vertical="center"/>
      <protection locked="0"/>
    </xf>
    <xf numFmtId="0" fontId="21" fillId="5" borderId="14" xfId="0" applyFont="1" applyFill="1" applyBorder="1" applyAlignment="1" applyProtection="1">
      <alignment horizontal="center" vertical="center"/>
      <protection locked="0"/>
    </xf>
    <xf numFmtId="0" fontId="22" fillId="5" borderId="14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>
      <alignment vertical="center"/>
    </xf>
    <xf numFmtId="0" fontId="1" fillId="5" borderId="15" xfId="0" applyFont="1" applyFill="1" applyBorder="1">
      <alignment vertical="center"/>
    </xf>
    <xf numFmtId="0" fontId="23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6" fillId="6" borderId="17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center" vertical="center" wrapText="1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14" fontId="24" fillId="0" borderId="17" xfId="0" applyNumberFormat="1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5" fillId="0" borderId="0" xfId="2" applyFont="1" applyBorder="1" applyAlignment="1"/>
    <xf numFmtId="0" fontId="1" fillId="0" borderId="0" xfId="2" applyFont="1" applyBorder="1">
      <alignment vertical="center"/>
    </xf>
    <xf numFmtId="0" fontId="6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justify" vertical="center"/>
    </xf>
    <xf numFmtId="0" fontId="14" fillId="0" borderId="6" xfId="2" applyFont="1" applyBorder="1" applyAlignment="1">
      <alignment horizontal="justify" vertical="center"/>
    </xf>
    <xf numFmtId="0" fontId="14" fillId="0" borderId="18" xfId="2" applyFont="1" applyBorder="1" applyAlignment="1">
      <alignment horizontal="justify" vertical="center"/>
    </xf>
    <xf numFmtId="0" fontId="1" fillId="0" borderId="0" xfId="2" applyFont="1">
      <alignment vertical="center"/>
    </xf>
    <xf numFmtId="0" fontId="10" fillId="5" borderId="19" xfId="2" applyFont="1" applyFill="1" applyBorder="1" applyAlignment="1">
      <alignment horizontal="center" vertical="center"/>
    </xf>
    <xf numFmtId="0" fontId="27" fillId="0" borderId="0" xfId="2">
      <alignment vertical="center"/>
    </xf>
    <xf numFmtId="0" fontId="28" fillId="0" borderId="20" xfId="2" quotePrefix="1" applyFont="1" applyBorder="1">
      <alignment vertical="center"/>
    </xf>
    <xf numFmtId="0" fontId="1" fillId="0" borderId="21" xfId="2" applyFont="1" applyBorder="1">
      <alignment vertical="center"/>
    </xf>
    <xf numFmtId="0" fontId="1" fillId="0" borderId="22" xfId="2" applyFont="1" applyBorder="1">
      <alignment vertical="center"/>
    </xf>
    <xf numFmtId="0" fontId="1" fillId="0" borderId="23" xfId="2" quotePrefix="1" applyFont="1" applyBorder="1">
      <alignment vertical="center"/>
    </xf>
    <xf numFmtId="0" fontId="1" fillId="0" borderId="24" xfId="2" applyFont="1" applyBorder="1">
      <alignment vertical="center"/>
    </xf>
    <xf numFmtId="0" fontId="28" fillId="0" borderId="23" xfId="2" quotePrefix="1" applyFont="1" applyBorder="1">
      <alignment vertical="center"/>
    </xf>
    <xf numFmtId="0" fontId="1" fillId="0" borderId="25" xfId="2" quotePrefix="1" applyFont="1" applyBorder="1">
      <alignment vertical="center"/>
    </xf>
    <xf numFmtId="0" fontId="1" fillId="0" borderId="26" xfId="2" applyFont="1" applyBorder="1">
      <alignment vertical="center"/>
    </xf>
    <xf numFmtId="0" fontId="1" fillId="0" borderId="27" xfId="2" applyFont="1" applyBorder="1">
      <alignment vertical="center"/>
    </xf>
    <xf numFmtId="0" fontId="29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2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14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textRotation="91"/>
    </xf>
    <xf numFmtId="0" fontId="14" fillId="0" borderId="5" xfId="2" applyFont="1" applyBorder="1" applyAlignment="1">
      <alignment horizontal="center" vertical="center" textRotation="91"/>
    </xf>
    <xf numFmtId="0" fontId="14" fillId="0" borderId="8" xfId="2" applyFont="1" applyBorder="1" applyAlignment="1">
      <alignment horizontal="center" vertical="center" textRotation="91"/>
    </xf>
  </cellXfs>
  <cellStyles count="4">
    <cellStyle name="표준" xfId="0" builtinId="0"/>
    <cellStyle name="표준 2" xfId="1"/>
    <cellStyle name="표준 5" xfId="2"/>
    <cellStyle name="표준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30"/>
  <sheetViews>
    <sheetView tabSelected="1" zoomScaleNormal="100" workbookViewId="0">
      <selection activeCell="E20" sqref="E20"/>
    </sheetView>
  </sheetViews>
  <sheetFormatPr defaultRowHeight="16.5"/>
  <cols>
    <col min="1" max="1" width="1.375" style="1" customWidth="1"/>
    <col min="2" max="2" width="10.75" style="1" customWidth="1"/>
    <col min="3" max="4" width="9.625" style="1" customWidth="1"/>
    <col min="5" max="5" width="8.5" style="1" customWidth="1"/>
    <col min="6" max="6" width="7.25" style="1" customWidth="1"/>
    <col min="7" max="7" width="5.875" style="1" customWidth="1"/>
    <col min="8" max="25" width="3.25" style="1" customWidth="1"/>
  </cols>
  <sheetData>
    <row r="1" spans="1:25" ht="20.25">
      <c r="B1" s="54"/>
      <c r="C1" s="55"/>
      <c r="D1" s="56"/>
      <c r="E1" s="57"/>
      <c r="F1" s="56"/>
      <c r="G1" s="81"/>
      <c r="H1" s="81"/>
      <c r="I1" s="81"/>
      <c r="J1" s="56"/>
      <c r="K1" s="56"/>
      <c r="L1" s="56"/>
      <c r="M1" s="56"/>
      <c r="N1" s="56"/>
      <c r="O1" s="58"/>
      <c r="P1" s="56"/>
      <c r="Q1" s="58"/>
      <c r="R1" s="56"/>
      <c r="S1" s="56"/>
      <c r="T1" s="59"/>
      <c r="U1" s="56"/>
      <c r="V1" s="56"/>
      <c r="W1" s="56"/>
      <c r="X1" s="56"/>
      <c r="Y1" s="56"/>
    </row>
    <row r="2" spans="1:25" ht="20.25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>
      <c r="B3" s="83" t="s">
        <v>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5" ht="17.25" thickBot="1">
      <c r="A4" s="2"/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</row>
    <row r="5" spans="1:25" ht="17.25" thickTop="1">
      <c r="A5" s="2"/>
      <c r="B5" s="88" t="s">
        <v>19</v>
      </c>
      <c r="C5" s="60" t="s">
        <v>20</v>
      </c>
      <c r="D5" s="6"/>
      <c r="E5" s="52" t="s">
        <v>37</v>
      </c>
      <c r="F5" s="8"/>
      <c r="G5" s="84" t="s">
        <v>2</v>
      </c>
      <c r="H5" s="84"/>
      <c r="I5" s="9"/>
      <c r="J5" s="85">
        <v>43920</v>
      </c>
      <c r="K5" s="85"/>
      <c r="L5" s="85"/>
      <c r="M5" s="85"/>
      <c r="N5" s="85"/>
      <c r="O5" s="9"/>
      <c r="P5" s="10" t="s">
        <v>3</v>
      </c>
      <c r="Q5" s="11"/>
      <c r="R5" s="12"/>
      <c r="S5" s="7"/>
      <c r="T5" s="7"/>
      <c r="U5" s="86">
        <v>43920</v>
      </c>
      <c r="V5" s="87"/>
      <c r="W5" s="87"/>
      <c r="X5" s="87"/>
      <c r="Y5" s="13"/>
    </row>
    <row r="6" spans="1:25">
      <c r="A6" s="2"/>
      <c r="B6" s="89"/>
      <c r="C6" s="61" t="s">
        <v>21</v>
      </c>
      <c r="D6" s="14"/>
      <c r="E6" s="15" t="s">
        <v>35</v>
      </c>
      <c r="F6" s="16"/>
      <c r="G6" s="77" t="s">
        <v>4</v>
      </c>
      <c r="H6" s="77"/>
      <c r="I6" s="17"/>
      <c r="J6" s="78">
        <v>43773</v>
      </c>
      <c r="K6" s="78"/>
      <c r="L6" s="78"/>
      <c r="M6" s="78"/>
      <c r="N6" s="78"/>
      <c r="O6" s="17"/>
      <c r="P6" s="18" t="s">
        <v>5</v>
      </c>
      <c r="Q6" s="19"/>
      <c r="R6" s="19"/>
      <c r="S6" s="17"/>
      <c r="T6" s="19"/>
      <c r="U6" s="79"/>
      <c r="V6" s="79"/>
      <c r="W6" s="79"/>
      <c r="X6" s="79"/>
      <c r="Y6" s="20" t="s">
        <v>6</v>
      </c>
    </row>
    <row r="7" spans="1:25">
      <c r="A7" s="21"/>
      <c r="B7" s="89"/>
      <c r="C7" s="61" t="s">
        <v>22</v>
      </c>
      <c r="D7" s="14"/>
      <c r="E7" s="22"/>
      <c r="F7" s="23"/>
      <c r="G7" s="77" t="s">
        <v>7</v>
      </c>
      <c r="H7" s="77"/>
      <c r="I7" s="17"/>
      <c r="J7" s="80"/>
      <c r="K7" s="80"/>
      <c r="L7" s="80"/>
      <c r="M7" s="80"/>
      <c r="N7" s="80"/>
      <c r="O7" s="17"/>
      <c r="P7" s="18" t="s">
        <v>8</v>
      </c>
      <c r="Q7" s="22"/>
      <c r="R7" s="22"/>
      <c r="S7" s="22"/>
      <c r="T7" s="22"/>
      <c r="U7" s="79"/>
      <c r="V7" s="79"/>
      <c r="W7" s="79"/>
      <c r="X7" s="79"/>
      <c r="Y7" s="24"/>
    </row>
    <row r="8" spans="1:25" ht="17.25" thickBot="1">
      <c r="A8" s="21"/>
      <c r="B8" s="90"/>
      <c r="C8" s="62" t="s">
        <v>23</v>
      </c>
      <c r="D8" s="26"/>
      <c r="E8" s="27"/>
      <c r="F8" s="28"/>
      <c r="G8" s="29"/>
      <c r="H8" s="28"/>
      <c r="I8" s="25"/>
      <c r="J8" s="30"/>
      <c r="K8" s="31"/>
      <c r="L8" s="31"/>
      <c r="M8" s="31"/>
      <c r="N8" s="31"/>
      <c r="O8" s="25"/>
      <c r="P8" s="29"/>
      <c r="Q8" s="32"/>
      <c r="R8" s="32"/>
      <c r="S8" s="32"/>
      <c r="T8" s="32"/>
      <c r="U8" s="33"/>
      <c r="V8" s="33"/>
      <c r="W8" s="33"/>
      <c r="X8" s="33"/>
      <c r="Y8" s="34"/>
    </row>
    <row r="9" spans="1:25" ht="18" thickTop="1" thickBot="1">
      <c r="B9" s="35" t="s">
        <v>9</v>
      </c>
      <c r="C9" s="36"/>
      <c r="D9" s="37"/>
      <c r="E9" s="36"/>
      <c r="F9" s="36"/>
      <c r="G9" s="38"/>
      <c r="H9" s="38"/>
      <c r="I9" s="38"/>
      <c r="J9" s="38"/>
      <c r="K9" s="38"/>
      <c r="L9" s="39"/>
      <c r="M9" s="38"/>
      <c r="N9" s="38"/>
      <c r="O9" s="38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8" thickTop="1" thickBot="1">
      <c r="B10" s="40" t="str">
        <f>E6</f>
        <v>삼안농장</v>
      </c>
      <c r="C10" s="41" t="s">
        <v>10</v>
      </c>
      <c r="D10" s="42">
        <f>ROUNDDOWN((J5-J6+1)/7,0)</f>
        <v>21</v>
      </c>
      <c r="E10" s="43" t="s">
        <v>18</v>
      </c>
      <c r="F10" s="44">
        <f>(J5-J6+1)-(D10*7)</f>
        <v>1</v>
      </c>
      <c r="G10" s="45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6"/>
      <c r="Y10" s="47"/>
    </row>
    <row r="11" spans="1:25" ht="17.25" thickTop="1">
      <c r="B11" s="48" t="s">
        <v>11</v>
      </c>
      <c r="C11" s="48" t="s">
        <v>12</v>
      </c>
      <c r="D11" s="48" t="s">
        <v>13</v>
      </c>
      <c r="E11" s="48" t="s">
        <v>14</v>
      </c>
      <c r="F11" s="48" t="s">
        <v>15</v>
      </c>
      <c r="G11" s="48" t="s">
        <v>16</v>
      </c>
      <c r="H11" s="48">
        <v>0</v>
      </c>
      <c r="I11" s="48">
        <v>1</v>
      </c>
      <c r="J11" s="48">
        <v>2</v>
      </c>
      <c r="K11" s="48">
        <v>3</v>
      </c>
      <c r="L11" s="48">
        <v>4</v>
      </c>
      <c r="M11" s="48">
        <v>5</v>
      </c>
      <c r="N11" s="48">
        <v>6</v>
      </c>
      <c r="O11" s="48">
        <v>7</v>
      </c>
      <c r="P11" s="48">
        <v>8</v>
      </c>
      <c r="Q11" s="48">
        <v>9</v>
      </c>
      <c r="R11" s="48">
        <v>10</v>
      </c>
      <c r="S11" s="48">
        <v>11</v>
      </c>
      <c r="T11" s="48">
        <v>12</v>
      </c>
      <c r="U11" s="48">
        <v>13</v>
      </c>
      <c r="V11" s="48">
        <v>14</v>
      </c>
      <c r="W11" s="48">
        <v>15</v>
      </c>
      <c r="X11" s="48">
        <v>16</v>
      </c>
      <c r="Y11" s="48">
        <v>17</v>
      </c>
    </row>
    <row r="12" spans="1:25">
      <c r="B12" s="49" t="s">
        <v>36</v>
      </c>
      <c r="C12" s="49" t="s">
        <v>27</v>
      </c>
      <c r="D12" s="53">
        <v>43920</v>
      </c>
      <c r="E12" s="49">
        <v>5268</v>
      </c>
      <c r="F12" s="50">
        <v>63</v>
      </c>
      <c r="G12" s="50">
        <v>20</v>
      </c>
      <c r="H12" s="50"/>
      <c r="I12" s="50">
        <v>3</v>
      </c>
      <c r="J12" s="50">
        <v>3</v>
      </c>
      <c r="K12" s="50">
        <v>2</v>
      </c>
      <c r="L12" s="50"/>
      <c r="M12" s="50">
        <v>1</v>
      </c>
      <c r="N12" s="50"/>
      <c r="O12" s="50">
        <v>2</v>
      </c>
      <c r="P12" s="50">
        <v>2</v>
      </c>
      <c r="Q12" s="50">
        <v>7</v>
      </c>
      <c r="R12" s="50"/>
      <c r="S12" s="50"/>
      <c r="T12" s="50"/>
      <c r="U12" s="50"/>
      <c r="V12" s="50"/>
      <c r="W12" s="50"/>
      <c r="X12" s="50"/>
      <c r="Y12" s="50"/>
    </row>
    <row r="13" spans="1:25">
      <c r="B13" s="49" t="s">
        <v>36</v>
      </c>
      <c r="C13" s="49" t="s">
        <v>28</v>
      </c>
      <c r="D13" s="53">
        <v>43920</v>
      </c>
      <c r="E13" s="49">
        <v>22634</v>
      </c>
      <c r="F13" s="50">
        <v>20</v>
      </c>
      <c r="G13" s="50">
        <v>20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>
        <v>1</v>
      </c>
      <c r="S13" s="50">
        <v>7</v>
      </c>
      <c r="T13" s="50">
        <v>3</v>
      </c>
      <c r="U13" s="50">
        <v>6</v>
      </c>
      <c r="V13" s="50">
        <v>3</v>
      </c>
      <c r="W13" s="50"/>
      <c r="X13" s="50"/>
      <c r="Y13" s="50"/>
    </row>
    <row r="14" spans="1:25">
      <c r="B14" s="49" t="s">
        <v>36</v>
      </c>
      <c r="C14" s="49" t="s">
        <v>29</v>
      </c>
      <c r="D14" s="53">
        <v>43920</v>
      </c>
      <c r="E14" s="49">
        <v>5044</v>
      </c>
      <c r="F14" s="50">
        <v>85</v>
      </c>
      <c r="G14" s="50">
        <v>20</v>
      </c>
      <c r="H14" s="50"/>
      <c r="I14" s="50">
        <v>2</v>
      </c>
      <c r="J14" s="50">
        <v>3</v>
      </c>
      <c r="K14" s="50">
        <v>3</v>
      </c>
      <c r="L14" s="50">
        <v>1</v>
      </c>
      <c r="M14" s="50">
        <v>3</v>
      </c>
      <c r="N14" s="50">
        <v>3</v>
      </c>
      <c r="O14" s="50">
        <v>1</v>
      </c>
      <c r="P14" s="50">
        <v>2</v>
      </c>
      <c r="Q14" s="50">
        <v>1</v>
      </c>
      <c r="R14" s="50"/>
      <c r="S14" s="50"/>
      <c r="T14" s="50">
        <v>1</v>
      </c>
      <c r="U14" s="50"/>
      <c r="V14" s="50"/>
      <c r="W14" s="50"/>
      <c r="X14" s="50"/>
      <c r="Y14" s="50"/>
    </row>
    <row r="15" spans="1:25">
      <c r="B15" s="49" t="s">
        <v>36</v>
      </c>
      <c r="C15" s="49" t="s">
        <v>30</v>
      </c>
      <c r="D15" s="53">
        <v>43920</v>
      </c>
      <c r="E15" s="49">
        <v>39</v>
      </c>
      <c r="F15" s="49">
        <v>286</v>
      </c>
      <c r="G15" s="49">
        <v>20</v>
      </c>
      <c r="H15" s="49">
        <v>20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>
      <c r="B16" s="49" t="s">
        <v>36</v>
      </c>
      <c r="C16" s="49" t="s">
        <v>31</v>
      </c>
      <c r="D16" s="53">
        <v>43920</v>
      </c>
      <c r="E16" s="49">
        <v>346</v>
      </c>
      <c r="F16" s="49">
        <v>70</v>
      </c>
      <c r="G16" s="49">
        <v>20</v>
      </c>
      <c r="H16" s="49">
        <v>20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>
      <c r="B17" s="49" t="s">
        <v>36</v>
      </c>
      <c r="C17" s="49" t="s">
        <v>32</v>
      </c>
      <c r="D17" s="53">
        <v>43920</v>
      </c>
      <c r="E17" s="49">
        <v>350</v>
      </c>
      <c r="F17" s="50">
        <v>117</v>
      </c>
      <c r="G17" s="50">
        <v>20</v>
      </c>
      <c r="H17" s="50">
        <v>17</v>
      </c>
      <c r="I17" s="50">
        <v>2</v>
      </c>
      <c r="J17" s="50">
        <v>1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1:25">
      <c r="B18" s="49" t="s">
        <v>36</v>
      </c>
      <c r="C18" s="49" t="s">
        <v>33</v>
      </c>
      <c r="D18" s="53">
        <v>43920</v>
      </c>
      <c r="E18" s="49">
        <v>10872</v>
      </c>
      <c r="F18" s="51">
        <v>71</v>
      </c>
      <c r="G18" s="51">
        <v>20</v>
      </c>
      <c r="H18" s="51"/>
      <c r="I18" s="51"/>
      <c r="J18" s="51">
        <v>1</v>
      </c>
      <c r="K18" s="51">
        <v>1</v>
      </c>
      <c r="L18" s="51">
        <v>1</v>
      </c>
      <c r="M18" s="51">
        <v>1</v>
      </c>
      <c r="N18" s="51">
        <v>6</v>
      </c>
      <c r="O18" s="51">
        <v>2</v>
      </c>
      <c r="P18" s="51">
        <v>3</v>
      </c>
      <c r="Q18" s="51">
        <v>1</v>
      </c>
      <c r="R18" s="51">
        <v>1</v>
      </c>
      <c r="S18" s="51">
        <v>2</v>
      </c>
      <c r="T18" s="51"/>
      <c r="U18" s="51"/>
      <c r="V18" s="51">
        <v>1</v>
      </c>
      <c r="W18" s="51"/>
      <c r="X18" s="51"/>
      <c r="Y18" s="51"/>
    </row>
    <row r="19" spans="1:25">
      <c r="B19" s="49" t="s">
        <v>36</v>
      </c>
      <c r="C19" s="49" t="s">
        <v>34</v>
      </c>
      <c r="D19" s="53">
        <v>43920</v>
      </c>
      <c r="E19" s="49">
        <v>222222</v>
      </c>
      <c r="F19" s="50">
        <v>78</v>
      </c>
      <c r="G19" s="50">
        <v>20</v>
      </c>
      <c r="H19" s="50">
        <v>3</v>
      </c>
      <c r="I19" s="50">
        <v>3</v>
      </c>
      <c r="J19" s="50">
        <v>2</v>
      </c>
      <c r="K19" s="50"/>
      <c r="L19" s="50">
        <v>1</v>
      </c>
      <c r="M19" s="50">
        <v>2</v>
      </c>
      <c r="N19" s="50"/>
      <c r="O19" s="50">
        <v>3</v>
      </c>
      <c r="P19" s="50">
        <v>3</v>
      </c>
      <c r="Q19" s="50">
        <v>1</v>
      </c>
      <c r="R19" s="50">
        <v>2</v>
      </c>
      <c r="S19" s="50"/>
      <c r="T19" s="50"/>
      <c r="U19" s="50"/>
      <c r="V19" s="50"/>
      <c r="W19" s="50"/>
      <c r="X19" s="50"/>
      <c r="Y19" s="50"/>
    </row>
    <row r="21" spans="1:25" s="65" customFormat="1">
      <c r="A21" s="63"/>
      <c r="B21" s="64" t="s">
        <v>24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</row>
    <row r="22" spans="1:25" s="65" customFormat="1">
      <c r="A22" s="63"/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8"/>
    </row>
    <row r="23" spans="1:25" s="65" customFormat="1">
      <c r="A23" s="63"/>
      <c r="B23" s="69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70"/>
    </row>
    <row r="24" spans="1:25" s="65" customFormat="1">
      <c r="A24" s="63"/>
      <c r="B24" s="69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70"/>
    </row>
    <row r="25" spans="1:25" s="65" customFormat="1">
      <c r="A25" s="63"/>
      <c r="B25" s="71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70"/>
    </row>
    <row r="26" spans="1:25" s="65" customFormat="1">
      <c r="A26" s="63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4"/>
    </row>
    <row r="27" spans="1:25" s="65" customFormat="1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1:25" s="65" customFormat="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</row>
    <row r="29" spans="1:25" s="65" customFormat="1">
      <c r="A29" s="63"/>
      <c r="B29" s="75" t="s">
        <v>25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</row>
    <row r="30" spans="1:25" s="65" customFormat="1" ht="17.25">
      <c r="A30" s="63"/>
      <c r="B30" s="76" t="s">
        <v>26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</row>
  </sheetData>
  <mergeCells count="15">
    <mergeCell ref="G1:I1"/>
    <mergeCell ref="B2:Y2"/>
    <mergeCell ref="B3:Y3"/>
    <mergeCell ref="G5:H5"/>
    <mergeCell ref="J5:N5"/>
    <mergeCell ref="U5:X5"/>
    <mergeCell ref="B5:B8"/>
    <mergeCell ref="B29:Y29"/>
    <mergeCell ref="B30:Y30"/>
    <mergeCell ref="G6:H6"/>
    <mergeCell ref="J6:N6"/>
    <mergeCell ref="U6:X6"/>
    <mergeCell ref="G7:H7"/>
    <mergeCell ref="J7:N7"/>
    <mergeCell ref="U7:X7"/>
  </mergeCells>
  <phoneticPr fontId="2" type="noConversion"/>
  <conditionalFormatting sqref="B12:B19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9">
    <cfRule type="colorScale" priority="8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7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:Y11 B15:Y16 C16:C17 D12:D19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19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Y19 E12:Y14 B17:C19 B12:C14 B13:B19">
    <cfRule type="colorScale" priority="10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8:E19 E12:E14 E17:Y17 B17:C19 C12:C14">
    <cfRule type="colorScale" priority="10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:E14 E17:Y19 C17:C19 C12:C14">
    <cfRule type="colorScale" priority="1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1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2" right="0.1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20주령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문인희</dc:creator>
  <cp:lastModifiedBy>User</cp:lastModifiedBy>
  <cp:lastPrinted>2020-03-13T06:44:44Z</cp:lastPrinted>
  <dcterms:created xsi:type="dcterms:W3CDTF">2015-07-14T06:27:22Z</dcterms:created>
  <dcterms:modified xsi:type="dcterms:W3CDTF">2020-05-04T00:30:50Z</dcterms:modified>
</cp:coreProperties>
</file>