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혈청\수정\"/>
    </mc:Choice>
  </mc:AlternateContent>
  <bookViews>
    <workbookView xWindow="0" yWindow="0" windowWidth="28800" windowHeight="12285"/>
  </bookViews>
  <sheets>
    <sheet name="24주령" sheetId="1" r:id="rId1"/>
  </sheets>
  <definedNames>
    <definedName name="_xlnm._FilterDatabase" localSheetId="0" hidden="1">'24주령'!$B$11:$Y$11</definedName>
  </definedNames>
  <calcPr calcId="162913"/>
</workbook>
</file>

<file path=xl/calcChain.xml><?xml version="1.0" encoding="utf-8"?>
<calcChain xmlns="http://schemas.openxmlformats.org/spreadsheetml/2006/main">
  <c r="D10" i="1" l="1"/>
  <c r="F10" i="1" l="1"/>
  <c r="B10" i="1" l="1"/>
</calcChain>
</file>

<file path=xl/sharedStrings.xml><?xml version="1.0" encoding="utf-8"?>
<sst xmlns="http://schemas.openxmlformats.org/spreadsheetml/2006/main" count="172" uniqueCount="44">
  <si>
    <t>(주)체리부로 중앙연구소</t>
    <phoneticPr fontId="7" type="noConversion"/>
  </si>
  <si>
    <t>1. 의뢰사항</t>
    <phoneticPr fontId="4" type="noConversion"/>
  </si>
  <si>
    <t xml:space="preserve"> 접수  일자 :</t>
    <phoneticPr fontId="4" type="noConversion"/>
  </si>
  <si>
    <t xml:space="preserve"> 발송  일자 :</t>
    <phoneticPr fontId="7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</si>
  <si>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</si>
  <si>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</si>
  <si>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</si>
  <si>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 xml:space="preserve"> 채  혈  일  :</t>
    <phoneticPr fontId="7" type="noConversion"/>
  </si>
  <si>
    <t xml:space="preserve"> 전화  번호 :</t>
    <phoneticPr fontId="7" type="noConversion"/>
  </si>
  <si>
    <t>2. 검사결과</t>
    <phoneticPr fontId="4" type="noConversion"/>
  </si>
  <si>
    <t>주령:</t>
    <phoneticPr fontId="7" type="noConversion"/>
  </si>
  <si>
    <t>Case</t>
  </si>
  <si>
    <t>Assay</t>
  </si>
  <si>
    <t>Date</t>
  </si>
  <si>
    <t>AMean</t>
  </si>
  <si>
    <t>CV</t>
  </si>
  <si>
    <t>Count</t>
  </si>
  <si>
    <t>AE</t>
  </si>
  <si>
    <t xml:space="preserve">  (우) 28127  충북 청주시 청원구 오창읍 중부로 1555  /  Tel (043)240-7671~3 / Fax (043)240-7674</t>
    <phoneticPr fontId="4" type="noConversion"/>
  </si>
  <si>
    <t>일령:</t>
    <phoneticPr fontId="7" type="noConversion"/>
  </si>
  <si>
    <t>접  수  내  용</t>
    <phoneticPr fontId="4" type="noConversion"/>
  </si>
  <si>
    <t>접수  번호 :</t>
    <phoneticPr fontId="4" type="noConversion"/>
  </si>
  <si>
    <t>고        객 :</t>
    <phoneticPr fontId="4" type="noConversion"/>
  </si>
  <si>
    <t>주        소 :</t>
    <phoneticPr fontId="4" type="noConversion"/>
  </si>
  <si>
    <t>기타  사항 :</t>
    <phoneticPr fontId="2" type="noConversion"/>
  </si>
  <si>
    <t xml:space="preserve">코   멘   트 </t>
    <phoneticPr fontId="4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</si>
  <si>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</si>
  <si>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</si>
  <si>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/>
  </si>
  <si>
    <t>20-0596동3</t>
  </si>
  <si>
    <t>20-0597동6</t>
  </si>
  <si>
    <t>20-0598동9</t>
  </si>
  <si>
    <t>IBV</t>
  </si>
  <si>
    <t>IBD</t>
  </si>
  <si>
    <t>REO</t>
  </si>
  <si>
    <t>MG</t>
  </si>
  <si>
    <t>SE</t>
  </si>
  <si>
    <t>APV</t>
  </si>
  <si>
    <t>ND</t>
  </si>
  <si>
    <t>AI</t>
  </si>
  <si>
    <t>IBH</t>
  </si>
  <si>
    <t>EDS</t>
  </si>
  <si>
    <t>20-0596</t>
    <phoneticPr fontId="7" type="noConversion"/>
  </si>
  <si>
    <t>하이팜농장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</si>
</sst>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&quot;-&quot;m&quot;-&quot;d;@"/>
    <numFmt numFmtId="177" formatCode="yy\.mm\.dd"/>
    <numFmt numFmtId="178" formatCode="0_);[Red]\(0\)"/>
    <numFmt numFmtId="179" formatCode="0.0_ "/>
  </numFmts>
  <fonts count="32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12"/>
      <name val="바탕체"/>
      <family val="1"/>
      <charset val="129"/>
    </font>
    <font>
      <sz val="8"/>
      <color rgb="FF00000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5" fillId="0" borderId="0"/>
    <xf numFmtId="0" fontId="27" fillId="0" borderId="0">
      <alignment vertical="center"/>
    </xf>
    <xf numFmtId="0" fontId="27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>
      <alignment vertical="center"/>
    </xf>
    <xf numFmtId="0" fontId="14" fillId="0" borderId="3" xfId="0" applyFont="1" applyBorder="1" applyAlignment="1">
      <alignment horizontal="left" vertical="center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>
      <alignment vertical="center"/>
    </xf>
    <xf numFmtId="0" fontId="14" fillId="0" borderId="3" xfId="0" applyFont="1" applyBorder="1" applyAlignment="1">
      <alignment vertical="center"/>
    </xf>
    <xf numFmtId="0" fontId="15" fillId="0" borderId="3" xfId="0" applyFont="1" applyBorder="1" applyAlignment="1"/>
    <xf numFmtId="14" fontId="14" fillId="0" borderId="3" xfId="0" applyNumberFormat="1" applyFont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7" xfId="0" applyFont="1" applyBorder="1">
      <alignment vertical="center"/>
    </xf>
    <xf numFmtId="0" fontId="15" fillId="0" borderId="9" xfId="0" applyFont="1" applyBorder="1">
      <alignment vertical="center"/>
    </xf>
    <xf numFmtId="0" fontId="14" fillId="0" borderId="9" xfId="0" applyFont="1" applyBorder="1" applyAlignment="1">
      <alignment horizontal="left" vertical="center"/>
    </xf>
    <xf numFmtId="0" fontId="14" fillId="0" borderId="9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>
      <alignment horizontal="left"/>
    </xf>
    <xf numFmtId="0" fontId="14" fillId="0" borderId="9" xfId="0" applyFont="1" applyBorder="1" applyAlignment="1">
      <alignment vertical="center"/>
    </xf>
    <xf numFmtId="0" fontId="15" fillId="0" borderId="9" xfId="0" applyFont="1" applyBorder="1" applyAlignment="1">
      <alignment vertical="top"/>
    </xf>
    <xf numFmtId="14" fontId="14" fillId="0" borderId="9" xfId="0" applyNumberFormat="1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178" fontId="21" fillId="5" borderId="12" xfId="0" applyNumberFormat="1" applyFont="1" applyFill="1" applyBorder="1" applyAlignment="1">
      <alignment horizontal="center" vertical="center"/>
    </xf>
    <xf numFmtId="0" fontId="21" fillId="5" borderId="13" xfId="0" applyFont="1" applyFill="1" applyBorder="1" applyAlignment="1" applyProtection="1">
      <alignment horizontal="center" vertical="center"/>
      <protection locked="0"/>
    </xf>
    <xf numFmtId="0" fontId="21" fillId="5" borderId="14" xfId="0" applyFont="1" applyFill="1" applyBorder="1" applyAlignment="1" applyProtection="1">
      <alignment horizontal="center" vertical="center"/>
      <protection locked="0"/>
    </xf>
    <xf numFmtId="0" fontId="22" fillId="5" borderId="14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>
      <alignment vertical="center"/>
    </xf>
    <xf numFmtId="0" fontId="1" fillId="5" borderId="15" xfId="0" applyFont="1" applyFill="1" applyBorder="1">
      <alignment vertical="center"/>
    </xf>
    <xf numFmtId="0" fontId="23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6" fillId="6" borderId="17" xfId="0" applyFont="1" applyFill="1" applyBorder="1" applyAlignment="1">
      <alignment horizontal="center" vertical="center" wrapText="1"/>
    </xf>
    <xf numFmtId="0" fontId="26" fillId="7" borderId="17" xfId="0" applyFont="1" applyFill="1" applyBorder="1" applyAlignment="1">
      <alignment horizontal="center" vertical="center" wrapText="1"/>
    </xf>
    <xf numFmtId="14" fontId="24" fillId="0" borderId="17" xfId="0" applyNumberFormat="1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5" fillId="0" borderId="0" xfId="2" applyFont="1" applyBorder="1" applyAlignment="1"/>
    <xf numFmtId="0" fontId="1" fillId="0" borderId="0" xfId="2" applyFont="1" applyBorder="1">
      <alignment vertical="center"/>
    </xf>
    <xf numFmtId="0" fontId="6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justify" vertical="center"/>
    </xf>
    <xf numFmtId="0" fontId="14" fillId="0" borderId="6" xfId="2" applyFont="1" applyBorder="1" applyAlignment="1">
      <alignment horizontal="justify" vertical="center"/>
    </xf>
    <xf numFmtId="0" fontId="14" fillId="0" borderId="18" xfId="2" applyFont="1" applyBorder="1" applyAlignment="1">
      <alignment horizontal="justify" vertical="center"/>
    </xf>
    <xf numFmtId="0" fontId="1" fillId="0" borderId="0" xfId="2" applyFont="1">
      <alignment vertical="center"/>
    </xf>
    <xf numFmtId="0" fontId="10" fillId="5" borderId="19" xfId="2" applyFont="1" applyFill="1" applyBorder="1" applyAlignment="1">
      <alignment horizontal="center" vertical="center"/>
    </xf>
    <xf numFmtId="0" fontId="27" fillId="0" borderId="0" xfId="2">
      <alignment vertical="center"/>
    </xf>
    <xf numFmtId="0" fontId="28" fillId="0" borderId="20" xfId="2" quotePrefix="1" applyFont="1" applyBorder="1">
      <alignment vertical="center"/>
    </xf>
    <xf numFmtId="0" fontId="1" fillId="0" borderId="21" xfId="2" applyFont="1" applyBorder="1">
      <alignment vertical="center"/>
    </xf>
    <xf numFmtId="0" fontId="1" fillId="0" borderId="22" xfId="2" applyFont="1" applyBorder="1">
      <alignment vertical="center"/>
    </xf>
    <xf numFmtId="0" fontId="1" fillId="0" borderId="23" xfId="2" quotePrefix="1" applyFont="1" applyBorder="1">
      <alignment vertical="center"/>
    </xf>
    <xf numFmtId="0" fontId="1" fillId="0" borderId="24" xfId="2" applyFont="1" applyBorder="1">
      <alignment vertical="center"/>
    </xf>
    <xf numFmtId="0" fontId="28" fillId="0" borderId="23" xfId="2" quotePrefix="1" applyFont="1" applyBorder="1">
      <alignment vertical="center"/>
    </xf>
    <xf numFmtId="0" fontId="1" fillId="0" borderId="25" xfId="2" quotePrefix="1" applyFont="1" applyBorder="1">
      <alignment vertical="center"/>
    </xf>
    <xf numFmtId="0" fontId="1" fillId="0" borderId="26" xfId="2" applyFont="1" applyBorder="1">
      <alignment vertical="center"/>
    </xf>
    <xf numFmtId="0" fontId="1" fillId="0" borderId="27" xfId="2" applyFont="1" applyBorder="1">
      <alignment vertical="center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179" fontId="24" fillId="0" borderId="17" xfId="0" applyNumberFormat="1" applyFont="1" applyBorder="1" applyAlignment="1">
      <alignment horizontal="center" vertical="center"/>
    </xf>
    <xf numFmtId="1" fontId="24" fillId="0" borderId="17" xfId="0" applyNumberFormat="1" applyFont="1" applyBorder="1" applyAlignment="1">
      <alignment horizontal="center" vertical="center"/>
    </xf>
    <xf numFmtId="1" fontId="26" fillId="7" borderId="17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14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textRotation="91"/>
    </xf>
    <xf numFmtId="0" fontId="14" fillId="0" borderId="5" xfId="2" applyFont="1" applyBorder="1" applyAlignment="1">
      <alignment horizontal="center" vertical="center" textRotation="91"/>
    </xf>
    <xf numFmtId="0" fontId="14" fillId="0" borderId="8" xfId="2" applyFont="1" applyBorder="1" applyAlignment="1">
      <alignment horizontal="center" vertical="center" textRotation="91"/>
    </xf>
    <xf numFmtId="0" fontId="29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</cellXfs>
  <cellStyles count="4">
    <cellStyle name="표준" xfId="0" builtinId="0"/>
    <cellStyle name="표준 2" xfId="1"/>
    <cellStyle name="표준 5" xfId="2"/>
    <cellStyle name="표준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55"/>
  <sheetViews>
    <sheetView tabSelected="1" topLeftCell="A10" zoomScaleNormal="100" workbookViewId="0">
      <selection activeCell="E19" sqref="E19"/>
    </sheetView>
  </sheetViews>
  <sheetFormatPr defaultRowHeight="16.5"/>
  <cols>
    <col min="1" max="1" width="1.375" style="1" customWidth="1"/>
    <col min="2" max="2" width="10.75" style="1" customWidth="1"/>
    <col min="3" max="4" width="9.625" style="1" customWidth="1"/>
    <col min="5" max="5" width="8.5" style="1" customWidth="1"/>
    <col min="6" max="6" width="7.25" style="1" customWidth="1"/>
    <col min="7" max="7" width="5.875" style="1" customWidth="1"/>
    <col min="8" max="25" width="3.25" style="1" customWidth="1"/>
  </cols>
  <sheetData>
    <row r="1" spans="1:25" ht="20.25">
      <c r="B1" s="53"/>
      <c r="C1" s="54"/>
      <c r="D1" s="55"/>
      <c r="E1" s="56"/>
      <c r="F1" s="55"/>
      <c r="G1" s="78"/>
      <c r="H1" s="78"/>
      <c r="I1" s="78"/>
      <c r="J1" s="55"/>
      <c r="K1" s="55"/>
      <c r="L1" s="55"/>
      <c r="M1" s="55"/>
      <c r="N1" s="55"/>
      <c r="O1" s="57"/>
      <c r="P1" s="55"/>
      <c r="Q1" s="57"/>
      <c r="R1" s="55"/>
      <c r="S1" s="55"/>
      <c r="T1" s="58"/>
      <c r="U1" s="55"/>
      <c r="V1" s="55"/>
      <c r="W1" s="55"/>
      <c r="X1" s="55"/>
      <c r="Y1" s="55"/>
    </row>
    <row r="2" spans="1:25" ht="20.25"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5">
      <c r="B3" s="80" t="s">
        <v>18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</row>
    <row r="4" spans="1:25" ht="17.25" thickBot="1">
      <c r="A4" s="2"/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 s="5"/>
      <c r="S4" s="5"/>
      <c r="T4" s="5"/>
      <c r="U4" s="5"/>
      <c r="V4" s="5"/>
      <c r="W4" s="5"/>
      <c r="X4" s="5"/>
      <c r="Y4" s="5"/>
    </row>
    <row r="5" spans="1:25" ht="17.25" thickTop="1">
      <c r="A5" s="2"/>
      <c r="B5" s="85" t="s">
        <v>20</v>
      </c>
      <c r="C5" s="59" t="s">
        <v>21</v>
      </c>
      <c r="D5" s="6"/>
      <c r="E5" s="74" t="s">
        <v>42</v>
      </c>
      <c r="F5" s="8"/>
      <c r="G5" s="81" t="s">
        <v>2</v>
      </c>
      <c r="H5" s="81"/>
      <c r="I5" s="9"/>
      <c r="J5" s="82">
        <v>43889</v>
      </c>
      <c r="K5" s="82"/>
      <c r="L5" s="82"/>
      <c r="M5" s="82"/>
      <c r="N5" s="82"/>
      <c r="O5" s="9"/>
      <c r="P5" s="10" t="s">
        <v>3</v>
      </c>
      <c r="Q5" s="11"/>
      <c r="R5" s="12"/>
      <c r="S5" s="7"/>
      <c r="T5" s="7"/>
      <c r="U5" s="83">
        <v>43895</v>
      </c>
      <c r="V5" s="84"/>
      <c r="W5" s="84"/>
      <c r="X5" s="84"/>
      <c r="Y5" s="13"/>
    </row>
    <row r="6" spans="1:25">
      <c r="A6" s="2"/>
      <c r="B6" s="86"/>
      <c r="C6" s="60" t="s">
        <v>22</v>
      </c>
      <c r="D6" s="14"/>
      <c r="E6" s="15" t="s">
        <v>43</v>
      </c>
      <c r="F6" s="16"/>
      <c r="G6" s="90" t="s">
        <v>4</v>
      </c>
      <c r="H6" s="90"/>
      <c r="I6" s="17"/>
      <c r="J6" s="91">
        <v>43719</v>
      </c>
      <c r="K6" s="91"/>
      <c r="L6" s="91"/>
      <c r="M6" s="91"/>
      <c r="N6" s="91"/>
      <c r="O6" s="17"/>
      <c r="P6" s="18" t="s">
        <v>5</v>
      </c>
      <c r="Q6" s="19"/>
      <c r="R6" s="19"/>
      <c r="S6" s="17"/>
      <c r="T6" s="19"/>
      <c r="U6" s="92"/>
      <c r="V6" s="92"/>
      <c r="W6" s="92"/>
      <c r="X6" s="92"/>
      <c r="Y6" s="20" t="s">
        <v>6</v>
      </c>
    </row>
    <row r="7" spans="1:25">
      <c r="A7" s="21"/>
      <c r="B7" s="86"/>
      <c r="C7" s="60" t="s">
        <v>23</v>
      </c>
      <c r="D7" s="14"/>
      <c r="E7" s="22"/>
      <c r="F7" s="23"/>
      <c r="G7" s="90" t="s">
        <v>7</v>
      </c>
      <c r="H7" s="90"/>
      <c r="I7" s="17"/>
      <c r="J7" s="93"/>
      <c r="K7" s="93"/>
      <c r="L7" s="93"/>
      <c r="M7" s="93"/>
      <c r="N7" s="93"/>
      <c r="O7" s="17"/>
      <c r="P7" s="18" t="s">
        <v>8</v>
      </c>
      <c r="Q7" s="22"/>
      <c r="R7" s="22"/>
      <c r="S7" s="22"/>
      <c r="T7" s="22"/>
      <c r="U7" s="92"/>
      <c r="V7" s="92"/>
      <c r="W7" s="92"/>
      <c r="X7" s="92"/>
      <c r="Y7" s="24"/>
    </row>
    <row r="8" spans="1:25" ht="17.25" thickBot="1">
      <c r="A8" s="21"/>
      <c r="B8" s="87"/>
      <c r="C8" s="61" t="s">
        <v>24</v>
      </c>
      <c r="D8" s="26"/>
      <c r="E8" s="27"/>
      <c r="F8" s="28"/>
      <c r="G8" s="29"/>
      <c r="H8" s="28"/>
      <c r="I8" s="25"/>
      <c r="J8" s="30"/>
      <c r="K8" s="31"/>
      <c r="L8" s="31"/>
      <c r="M8" s="31"/>
      <c r="N8" s="31"/>
      <c r="O8" s="25"/>
      <c r="P8" s="29"/>
      <c r="Q8" s="32"/>
      <c r="R8" s="32"/>
      <c r="S8" s="32"/>
      <c r="T8" s="32"/>
      <c r="U8" s="33"/>
      <c r="V8" s="33"/>
      <c r="W8" s="33"/>
      <c r="X8" s="33"/>
      <c r="Y8" s="34"/>
    </row>
    <row r="9" spans="1:25" ht="18" thickTop="1" thickBot="1">
      <c r="B9" s="35" t="s">
        <v>9</v>
      </c>
      <c r="C9" s="36"/>
      <c r="D9" s="37"/>
      <c r="E9" s="36"/>
      <c r="F9" s="36"/>
      <c r="G9" s="38"/>
      <c r="H9" s="38"/>
      <c r="I9" s="38"/>
      <c r="J9" s="38"/>
      <c r="K9" s="38"/>
      <c r="L9" s="39"/>
      <c r="M9" s="38"/>
      <c r="N9" s="38"/>
      <c r="O9" s="38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8" thickTop="1" thickBot="1">
      <c r="B10" s="40" t="str">
        <f>E6</f>
        <v>하이팜농장</v>
      </c>
      <c r="C10" s="41" t="s">
        <v>10</v>
      </c>
      <c r="D10" s="42">
        <f>ROUNDDOWN((J5-J6+1)/7,0)</f>
        <v>24</v>
      </c>
      <c r="E10" s="43" t="s">
        <v>19</v>
      </c>
      <c r="F10" s="44">
        <f>(J5-J6+1)-(D10*7)</f>
        <v>3</v>
      </c>
      <c r="G10" s="45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6"/>
      <c r="Y10" s="47"/>
    </row>
    <row r="11" spans="1:25" ht="17.25" thickTop="1">
      <c r="B11" s="48" t="s">
        <v>11</v>
      </c>
      <c r="C11" s="48" t="s">
        <v>12</v>
      </c>
      <c r="D11" s="48" t="s">
        <v>13</v>
      </c>
      <c r="E11" s="48" t="s">
        <v>14</v>
      </c>
      <c r="F11" s="48" t="s">
        <v>15</v>
      </c>
      <c r="G11" s="48" t="s">
        <v>16</v>
      </c>
      <c r="H11" s="48">
        <v>0</v>
      </c>
      <c r="I11" s="48">
        <v>1</v>
      </c>
      <c r="J11" s="48">
        <v>2</v>
      </c>
      <c r="K11" s="48">
        <v>3</v>
      </c>
      <c r="L11" s="48">
        <v>4</v>
      </c>
      <c r="M11" s="48">
        <v>5</v>
      </c>
      <c r="N11" s="48">
        <v>6</v>
      </c>
      <c r="O11" s="48">
        <v>7</v>
      </c>
      <c r="P11" s="48">
        <v>8</v>
      </c>
      <c r="Q11" s="48">
        <v>9</v>
      </c>
      <c r="R11" s="48">
        <v>10</v>
      </c>
      <c r="S11" s="48">
        <v>11</v>
      </c>
      <c r="T11" s="48">
        <v>12</v>
      </c>
      <c r="U11" s="48">
        <v>13</v>
      </c>
      <c r="V11" s="48">
        <v>14</v>
      </c>
      <c r="W11" s="48">
        <v>15</v>
      </c>
      <c r="X11" s="48">
        <v>16</v>
      </c>
      <c r="Y11" s="48">
        <v>17</v>
      </c>
    </row>
    <row r="12" spans="1:25">
      <c r="B12" s="49" t="s">
        <v>29</v>
      </c>
      <c r="C12" s="49" t="s">
        <v>35</v>
      </c>
      <c r="D12" s="52">
        <v>43889</v>
      </c>
      <c r="E12" s="49">
        <v>97</v>
      </c>
      <c r="F12" s="50">
        <v>65</v>
      </c>
      <c r="G12" s="50">
        <v>10</v>
      </c>
      <c r="H12" s="50">
        <v>10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>
      <c r="B13" s="49" t="s">
        <v>30</v>
      </c>
      <c r="C13" s="49" t="s">
        <v>35</v>
      </c>
      <c r="D13" s="52">
        <v>43889</v>
      </c>
      <c r="E13" s="49">
        <v>80</v>
      </c>
      <c r="F13" s="50">
        <v>64</v>
      </c>
      <c r="G13" s="50">
        <v>10</v>
      </c>
      <c r="H13" s="50">
        <v>10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>
      <c r="B14" s="50" t="s">
        <v>31</v>
      </c>
      <c r="C14" s="49" t="s">
        <v>35</v>
      </c>
      <c r="D14" s="52">
        <v>43889</v>
      </c>
      <c r="E14" s="49">
        <v>43</v>
      </c>
      <c r="F14" s="50">
        <v>70</v>
      </c>
      <c r="G14" s="50">
        <v>10</v>
      </c>
      <c r="H14" s="50">
        <v>10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>
      <c r="B15" s="49" t="s">
        <v>29</v>
      </c>
      <c r="C15" s="49" t="s">
        <v>36</v>
      </c>
      <c r="D15" s="52">
        <v>43889</v>
      </c>
      <c r="E15" s="49">
        <v>31</v>
      </c>
      <c r="F15" s="49">
        <v>126</v>
      </c>
      <c r="G15" s="49">
        <v>10</v>
      </c>
      <c r="H15" s="49">
        <v>10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>
      <c r="B16" s="49" t="s">
        <v>30</v>
      </c>
      <c r="C16" s="49" t="s">
        <v>36</v>
      </c>
      <c r="D16" s="52">
        <v>43889</v>
      </c>
      <c r="E16" s="49">
        <v>23</v>
      </c>
      <c r="F16" s="49">
        <v>141</v>
      </c>
      <c r="G16" s="49">
        <v>10</v>
      </c>
      <c r="H16" s="49">
        <v>10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2:25">
      <c r="B17" s="50" t="s">
        <v>31</v>
      </c>
      <c r="C17" s="49" t="s">
        <v>36</v>
      </c>
      <c r="D17" s="52">
        <v>43889</v>
      </c>
      <c r="E17" s="49">
        <v>13</v>
      </c>
      <c r="F17" s="49">
        <v>92</v>
      </c>
      <c r="G17" s="49">
        <v>10</v>
      </c>
      <c r="H17" s="49">
        <v>10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2:25">
      <c r="B18" s="49" t="s">
        <v>29</v>
      </c>
      <c r="C18" s="49" t="s">
        <v>32</v>
      </c>
      <c r="D18" s="52">
        <v>43889</v>
      </c>
      <c r="E18" s="49">
        <v>222222</v>
      </c>
      <c r="F18" s="49">
        <v>36</v>
      </c>
      <c r="G18" s="49">
        <v>10</v>
      </c>
      <c r="H18" s="49"/>
      <c r="I18" s="49"/>
      <c r="J18" s="49"/>
      <c r="K18" s="49"/>
      <c r="L18" s="49"/>
      <c r="M18" s="49"/>
      <c r="N18" s="49"/>
      <c r="O18" s="49">
        <v>2</v>
      </c>
      <c r="P18" s="49">
        <v>2</v>
      </c>
      <c r="Q18" s="49">
        <v>1</v>
      </c>
      <c r="R18" s="49">
        <v>3</v>
      </c>
      <c r="S18" s="49"/>
      <c r="T18" s="49">
        <v>1</v>
      </c>
      <c r="U18" s="49">
        <v>1</v>
      </c>
      <c r="V18" s="49"/>
      <c r="W18" s="49"/>
      <c r="X18" s="49"/>
      <c r="Y18" s="49"/>
    </row>
    <row r="19" spans="2:25">
      <c r="B19" s="49" t="s">
        <v>30</v>
      </c>
      <c r="C19" s="49" t="s">
        <v>32</v>
      </c>
      <c r="D19" s="52">
        <v>43889</v>
      </c>
      <c r="E19" s="49">
        <v>9903</v>
      </c>
      <c r="F19" s="49">
        <v>51</v>
      </c>
      <c r="G19" s="49">
        <v>10</v>
      </c>
      <c r="H19" s="49"/>
      <c r="I19" s="49"/>
      <c r="J19" s="49"/>
      <c r="K19" s="49">
        <v>1</v>
      </c>
      <c r="L19" s="49"/>
      <c r="M19" s="49">
        <v>1</v>
      </c>
      <c r="N19" s="49">
        <v>3</v>
      </c>
      <c r="O19" s="49"/>
      <c r="P19" s="49">
        <v>2</v>
      </c>
      <c r="Q19" s="49">
        <v>1</v>
      </c>
      <c r="R19" s="49">
        <v>1</v>
      </c>
      <c r="S19" s="49">
        <v>1</v>
      </c>
      <c r="T19" s="49"/>
      <c r="U19" s="49"/>
      <c r="V19" s="49"/>
      <c r="W19" s="49"/>
      <c r="X19" s="49"/>
      <c r="Y19" s="49"/>
    </row>
    <row r="20" spans="2:25">
      <c r="B20" s="50" t="s">
        <v>31</v>
      </c>
      <c r="C20" s="49" t="s">
        <v>32</v>
      </c>
      <c r="D20" s="52">
        <v>43889</v>
      </c>
      <c r="E20" s="49">
        <v>15175</v>
      </c>
      <c r="F20" s="49">
        <v>40</v>
      </c>
      <c r="G20" s="49">
        <v>10</v>
      </c>
      <c r="H20" s="49"/>
      <c r="I20" s="49"/>
      <c r="J20" s="49"/>
      <c r="K20" s="49"/>
      <c r="L20" s="49"/>
      <c r="M20" s="49"/>
      <c r="N20" s="49">
        <v>2</v>
      </c>
      <c r="O20" s="49">
        <v>1</v>
      </c>
      <c r="P20" s="49"/>
      <c r="Q20" s="49"/>
      <c r="R20" s="49">
        <v>3</v>
      </c>
      <c r="S20" s="49">
        <v>2</v>
      </c>
      <c r="T20" s="49">
        <v>1</v>
      </c>
      <c r="U20" s="49">
        <v>1</v>
      </c>
      <c r="V20" s="49"/>
      <c r="W20" s="49"/>
      <c r="X20" s="49"/>
      <c r="Y20" s="49"/>
    </row>
    <row r="21" spans="2:25">
      <c r="B21" s="49" t="s">
        <v>29</v>
      </c>
      <c r="C21" s="49" t="s">
        <v>37</v>
      </c>
      <c r="D21" s="52">
        <v>43889</v>
      </c>
      <c r="E21" s="49">
        <v>18724</v>
      </c>
      <c r="F21" s="49">
        <v>37</v>
      </c>
      <c r="G21" s="49">
        <v>10</v>
      </c>
      <c r="H21" s="49"/>
      <c r="I21" s="49"/>
      <c r="J21" s="49"/>
      <c r="K21" s="49"/>
      <c r="L21" s="49"/>
      <c r="M21" s="49"/>
      <c r="N21" s="49">
        <v>1</v>
      </c>
      <c r="O21" s="49"/>
      <c r="P21" s="49"/>
      <c r="Q21" s="49">
        <v>1</v>
      </c>
      <c r="R21" s="49">
        <v>3</v>
      </c>
      <c r="S21" s="49">
        <v>1</v>
      </c>
      <c r="T21" s="49">
        <v>2</v>
      </c>
      <c r="U21" s="49"/>
      <c r="V21" s="49">
        <v>2</v>
      </c>
      <c r="W21" s="49"/>
      <c r="X21" s="49"/>
      <c r="Y21" s="49"/>
    </row>
    <row r="22" spans="2:25">
      <c r="B22" s="49" t="s">
        <v>30</v>
      </c>
      <c r="C22" s="49" t="s">
        <v>37</v>
      </c>
      <c r="D22" s="52">
        <v>43889</v>
      </c>
      <c r="E22" s="49">
        <v>15533</v>
      </c>
      <c r="F22" s="49">
        <v>35</v>
      </c>
      <c r="G22" s="49">
        <v>10</v>
      </c>
      <c r="H22" s="49"/>
      <c r="I22" s="49"/>
      <c r="J22" s="49"/>
      <c r="K22" s="49"/>
      <c r="L22" s="49"/>
      <c r="M22" s="49"/>
      <c r="N22" s="49"/>
      <c r="O22" s="49">
        <v>1</v>
      </c>
      <c r="P22" s="49">
        <v>2</v>
      </c>
      <c r="Q22" s="49">
        <v>2</v>
      </c>
      <c r="R22" s="49">
        <v>1</v>
      </c>
      <c r="S22" s="49">
        <v>2</v>
      </c>
      <c r="T22" s="49">
        <v>1</v>
      </c>
      <c r="U22" s="49">
        <v>1</v>
      </c>
      <c r="V22" s="49"/>
      <c r="W22" s="49"/>
      <c r="X22" s="49"/>
      <c r="Y22" s="49"/>
    </row>
    <row r="23" spans="2:25">
      <c r="B23" s="50" t="s">
        <v>31</v>
      </c>
      <c r="C23" s="49" t="s">
        <v>37</v>
      </c>
      <c r="D23" s="52">
        <v>43889</v>
      </c>
      <c r="E23" s="49">
        <v>18163</v>
      </c>
      <c r="F23" s="49">
        <v>48</v>
      </c>
      <c r="G23" s="49">
        <v>10</v>
      </c>
      <c r="H23" s="49"/>
      <c r="I23" s="49"/>
      <c r="J23" s="49"/>
      <c r="K23" s="49"/>
      <c r="L23" s="49">
        <v>1</v>
      </c>
      <c r="M23" s="49"/>
      <c r="N23" s="49"/>
      <c r="O23" s="49">
        <v>2</v>
      </c>
      <c r="P23" s="49"/>
      <c r="Q23" s="49">
        <v>1</v>
      </c>
      <c r="R23" s="49"/>
      <c r="S23" s="49">
        <v>2</v>
      </c>
      <c r="T23" s="49">
        <v>1</v>
      </c>
      <c r="U23" s="49">
        <v>1</v>
      </c>
      <c r="V23" s="49">
        <v>2</v>
      </c>
      <c r="W23" s="49"/>
      <c r="X23" s="49"/>
      <c r="Y23" s="49"/>
    </row>
    <row r="24" spans="2:25">
      <c r="B24" s="49" t="s">
        <v>29</v>
      </c>
      <c r="C24" s="49" t="s">
        <v>38</v>
      </c>
      <c r="D24" s="52">
        <v>43889</v>
      </c>
      <c r="E24" s="75">
        <v>8.1999999999999993</v>
      </c>
      <c r="F24" s="76">
        <v>13.845029565793837</v>
      </c>
      <c r="G24" s="49">
        <v>10</v>
      </c>
      <c r="H24" s="49" t="s">
        <v>28</v>
      </c>
      <c r="I24" s="49" t="s">
        <v>28</v>
      </c>
      <c r="J24" s="49" t="s">
        <v>28</v>
      </c>
      <c r="K24" s="49" t="s">
        <v>28</v>
      </c>
      <c r="L24" s="49" t="s">
        <v>28</v>
      </c>
      <c r="M24" s="49" t="s">
        <v>28</v>
      </c>
      <c r="N24" s="49" t="s">
        <v>28</v>
      </c>
      <c r="O24" s="49">
        <v>3</v>
      </c>
      <c r="P24" s="49">
        <v>4</v>
      </c>
      <c r="Q24" s="49">
        <v>1</v>
      </c>
      <c r="R24" s="49">
        <v>2</v>
      </c>
      <c r="S24" s="49" t="s">
        <v>28</v>
      </c>
      <c r="T24" s="49" t="s">
        <v>28</v>
      </c>
      <c r="U24" s="49"/>
      <c r="V24" s="49"/>
      <c r="W24" s="49"/>
      <c r="X24" s="49"/>
      <c r="Y24" s="49"/>
    </row>
    <row r="25" spans="2:25">
      <c r="B25" s="49" t="s">
        <v>30</v>
      </c>
      <c r="C25" s="49" t="s">
        <v>38</v>
      </c>
      <c r="D25" s="52">
        <v>43889</v>
      </c>
      <c r="E25" s="75">
        <v>7.8</v>
      </c>
      <c r="F25" s="76">
        <v>10.112956894187398</v>
      </c>
      <c r="G25" s="49">
        <v>10</v>
      </c>
      <c r="H25" s="49" t="s">
        <v>28</v>
      </c>
      <c r="I25" s="49" t="s">
        <v>28</v>
      </c>
      <c r="J25" s="49" t="s">
        <v>28</v>
      </c>
      <c r="K25" s="49" t="s">
        <v>28</v>
      </c>
      <c r="L25" s="49" t="s">
        <v>28</v>
      </c>
      <c r="M25" s="49" t="s">
        <v>28</v>
      </c>
      <c r="N25" s="49">
        <v>1</v>
      </c>
      <c r="O25" s="49">
        <v>1</v>
      </c>
      <c r="P25" s="49">
        <v>7</v>
      </c>
      <c r="Q25" s="49">
        <v>1</v>
      </c>
      <c r="R25" s="49" t="s">
        <v>28</v>
      </c>
      <c r="S25" s="49" t="s">
        <v>28</v>
      </c>
      <c r="T25" s="49" t="s">
        <v>28</v>
      </c>
      <c r="U25" s="49"/>
      <c r="V25" s="49"/>
      <c r="W25" s="49"/>
      <c r="X25" s="49"/>
      <c r="Y25" s="49"/>
    </row>
    <row r="26" spans="2:25">
      <c r="B26" s="50" t="s">
        <v>31</v>
      </c>
      <c r="C26" s="49" t="s">
        <v>38</v>
      </c>
      <c r="D26" s="52">
        <v>43889</v>
      </c>
      <c r="E26" s="75">
        <v>7.8</v>
      </c>
      <c r="F26" s="76">
        <v>17.928356378976961</v>
      </c>
      <c r="G26" s="49">
        <v>10</v>
      </c>
      <c r="H26" s="49" t="s">
        <v>28</v>
      </c>
      <c r="I26" s="49" t="s">
        <v>28</v>
      </c>
      <c r="J26" s="49" t="s">
        <v>28</v>
      </c>
      <c r="K26" s="49" t="s">
        <v>28</v>
      </c>
      <c r="L26" s="49" t="s">
        <v>28</v>
      </c>
      <c r="M26" s="49">
        <v>1</v>
      </c>
      <c r="N26" s="49">
        <v>1</v>
      </c>
      <c r="O26" s="49" t="s">
        <v>28</v>
      </c>
      <c r="P26" s="49">
        <v>6</v>
      </c>
      <c r="Q26" s="49">
        <v>1</v>
      </c>
      <c r="R26" s="49">
        <v>1</v>
      </c>
      <c r="S26" s="49" t="s">
        <v>28</v>
      </c>
      <c r="T26" s="49" t="s">
        <v>28</v>
      </c>
      <c r="U26" s="49"/>
      <c r="V26" s="49"/>
      <c r="W26" s="49"/>
      <c r="X26" s="49"/>
      <c r="Y26" s="49"/>
    </row>
    <row r="27" spans="2:25">
      <c r="B27" s="49" t="s">
        <v>29</v>
      </c>
      <c r="C27" s="49" t="s">
        <v>39</v>
      </c>
      <c r="D27" s="52">
        <v>43889</v>
      </c>
      <c r="E27" s="75">
        <v>6.5</v>
      </c>
      <c r="F27" s="76">
        <v>18.13094310734737</v>
      </c>
      <c r="G27" s="49">
        <v>10</v>
      </c>
      <c r="H27" s="49" t="s">
        <v>28</v>
      </c>
      <c r="I27" s="49" t="s">
        <v>28</v>
      </c>
      <c r="J27" s="49" t="s">
        <v>28</v>
      </c>
      <c r="K27" s="49" t="s">
        <v>28</v>
      </c>
      <c r="L27" s="49">
        <v>1</v>
      </c>
      <c r="M27" s="49" t="s">
        <v>28</v>
      </c>
      <c r="N27" s="49">
        <v>4</v>
      </c>
      <c r="O27" s="49">
        <v>3</v>
      </c>
      <c r="P27" s="49">
        <v>2</v>
      </c>
      <c r="Q27" s="49" t="s">
        <v>28</v>
      </c>
      <c r="R27" s="49" t="s">
        <v>28</v>
      </c>
      <c r="S27" s="49" t="s">
        <v>28</v>
      </c>
      <c r="T27" s="49" t="s">
        <v>28</v>
      </c>
      <c r="U27" s="49"/>
      <c r="V27" s="49"/>
      <c r="W27" s="49"/>
      <c r="X27" s="49"/>
      <c r="Y27" s="49"/>
    </row>
    <row r="28" spans="2:25">
      <c r="B28" s="49" t="s">
        <v>30</v>
      </c>
      <c r="C28" s="49" t="s">
        <v>39</v>
      </c>
      <c r="D28" s="52">
        <v>43889</v>
      </c>
      <c r="E28" s="75">
        <v>5.7</v>
      </c>
      <c r="F28" s="76">
        <v>11.841202766851836</v>
      </c>
      <c r="G28" s="49">
        <v>10</v>
      </c>
      <c r="H28" s="49" t="s">
        <v>28</v>
      </c>
      <c r="I28" s="49" t="s">
        <v>28</v>
      </c>
      <c r="J28" s="49" t="s">
        <v>28</v>
      </c>
      <c r="K28" s="49" t="s">
        <v>28</v>
      </c>
      <c r="L28" s="49" t="s">
        <v>28</v>
      </c>
      <c r="M28" s="49">
        <v>4</v>
      </c>
      <c r="N28" s="49">
        <v>5</v>
      </c>
      <c r="O28" s="49">
        <v>1</v>
      </c>
      <c r="P28" s="49" t="s">
        <v>28</v>
      </c>
      <c r="Q28" s="49" t="s">
        <v>28</v>
      </c>
      <c r="R28" s="49" t="s">
        <v>28</v>
      </c>
      <c r="S28" s="49" t="s">
        <v>28</v>
      </c>
      <c r="T28" s="49" t="s">
        <v>28</v>
      </c>
      <c r="U28" s="49"/>
      <c r="V28" s="49"/>
      <c r="W28" s="49"/>
      <c r="X28" s="49"/>
      <c r="Y28" s="49"/>
    </row>
    <row r="29" spans="2:25">
      <c r="B29" s="50" t="s">
        <v>31</v>
      </c>
      <c r="C29" s="49" t="s">
        <v>39</v>
      </c>
      <c r="D29" s="52">
        <v>43889</v>
      </c>
      <c r="E29" s="75">
        <v>6.7</v>
      </c>
      <c r="F29" s="76">
        <v>18.681575478127961</v>
      </c>
      <c r="G29" s="49">
        <v>10</v>
      </c>
      <c r="H29" s="49" t="s">
        <v>28</v>
      </c>
      <c r="I29" s="49" t="s">
        <v>28</v>
      </c>
      <c r="J29" s="49" t="s">
        <v>28</v>
      </c>
      <c r="K29" s="49" t="s">
        <v>28</v>
      </c>
      <c r="L29" s="49" t="s">
        <v>28</v>
      </c>
      <c r="M29" s="49">
        <v>2</v>
      </c>
      <c r="N29" s="49">
        <v>3</v>
      </c>
      <c r="O29" s="49">
        <v>1</v>
      </c>
      <c r="P29" s="49">
        <v>4</v>
      </c>
      <c r="Q29" s="49" t="s">
        <v>28</v>
      </c>
      <c r="R29" s="49" t="s">
        <v>28</v>
      </c>
      <c r="S29" s="49" t="s">
        <v>28</v>
      </c>
      <c r="T29" s="49" t="s">
        <v>28</v>
      </c>
      <c r="U29" s="49"/>
      <c r="V29" s="49"/>
      <c r="W29" s="49"/>
      <c r="X29" s="49"/>
      <c r="Y29" s="49"/>
    </row>
    <row r="30" spans="2:25">
      <c r="B30" s="49" t="s">
        <v>29</v>
      </c>
      <c r="C30" s="49" t="s">
        <v>33</v>
      </c>
      <c r="D30" s="52">
        <v>43889</v>
      </c>
      <c r="E30" s="49">
        <v>11267</v>
      </c>
      <c r="F30" s="49">
        <v>19</v>
      </c>
      <c r="G30" s="49">
        <v>10</v>
      </c>
      <c r="H30" s="49"/>
      <c r="I30" s="49"/>
      <c r="J30" s="49"/>
      <c r="K30" s="49"/>
      <c r="L30" s="49"/>
      <c r="M30" s="49"/>
      <c r="N30" s="49"/>
      <c r="O30" s="49"/>
      <c r="P30" s="49">
        <v>2</v>
      </c>
      <c r="Q30" s="49">
        <v>5</v>
      </c>
      <c r="R30" s="49">
        <v>2</v>
      </c>
      <c r="S30" s="49">
        <v>1</v>
      </c>
      <c r="T30" s="49"/>
      <c r="U30" s="49"/>
      <c r="V30" s="49"/>
      <c r="W30" s="49"/>
      <c r="X30" s="49"/>
      <c r="Y30" s="49"/>
    </row>
    <row r="31" spans="2:25">
      <c r="B31" s="49" t="s">
        <v>30</v>
      </c>
      <c r="C31" s="49" t="s">
        <v>33</v>
      </c>
      <c r="D31" s="52">
        <v>43889</v>
      </c>
      <c r="E31" s="49">
        <v>12556</v>
      </c>
      <c r="F31" s="49">
        <v>17</v>
      </c>
      <c r="G31" s="49">
        <v>10</v>
      </c>
      <c r="H31" s="49"/>
      <c r="I31" s="49"/>
      <c r="J31" s="49"/>
      <c r="K31" s="49"/>
      <c r="L31" s="49"/>
      <c r="M31" s="49"/>
      <c r="N31" s="49"/>
      <c r="O31" s="49"/>
      <c r="P31" s="49">
        <v>2</v>
      </c>
      <c r="Q31" s="49">
        <v>2</v>
      </c>
      <c r="R31" s="49">
        <v>3</v>
      </c>
      <c r="S31" s="49">
        <v>2</v>
      </c>
      <c r="T31" s="49">
        <v>1</v>
      </c>
      <c r="U31" s="49"/>
      <c r="V31" s="49"/>
      <c r="W31" s="49"/>
      <c r="X31" s="49"/>
      <c r="Y31" s="49"/>
    </row>
    <row r="32" spans="2:25">
      <c r="B32" s="50" t="s">
        <v>31</v>
      </c>
      <c r="C32" s="49" t="s">
        <v>33</v>
      </c>
      <c r="D32" s="52">
        <v>43889</v>
      </c>
      <c r="E32" s="49">
        <v>11590</v>
      </c>
      <c r="F32" s="49">
        <v>21</v>
      </c>
      <c r="G32" s="49">
        <v>10</v>
      </c>
      <c r="H32" s="49"/>
      <c r="I32" s="49"/>
      <c r="J32" s="49"/>
      <c r="K32" s="49"/>
      <c r="L32" s="49"/>
      <c r="M32" s="49"/>
      <c r="N32" s="49"/>
      <c r="O32" s="49">
        <v>1</v>
      </c>
      <c r="P32" s="49">
        <v>2</v>
      </c>
      <c r="Q32" s="49">
        <v>3</v>
      </c>
      <c r="R32" s="49">
        <v>2</v>
      </c>
      <c r="S32" s="49">
        <v>2</v>
      </c>
      <c r="T32" s="49"/>
      <c r="U32" s="49"/>
      <c r="V32" s="49"/>
      <c r="W32" s="49"/>
      <c r="X32" s="49"/>
      <c r="Y32" s="49"/>
    </row>
    <row r="33" spans="1:25">
      <c r="B33" s="49" t="s">
        <v>29</v>
      </c>
      <c r="C33" s="49" t="s">
        <v>34</v>
      </c>
      <c r="D33" s="52">
        <v>43889</v>
      </c>
      <c r="E33" s="49">
        <v>12079</v>
      </c>
      <c r="F33" s="49">
        <v>52</v>
      </c>
      <c r="G33" s="49">
        <v>10</v>
      </c>
      <c r="H33" s="49">
        <v>1</v>
      </c>
      <c r="I33" s="49"/>
      <c r="J33" s="49"/>
      <c r="K33" s="49"/>
      <c r="L33" s="49"/>
      <c r="M33" s="49">
        <v>2</v>
      </c>
      <c r="N33" s="49"/>
      <c r="O33" s="49"/>
      <c r="P33" s="49">
        <v>1</v>
      </c>
      <c r="Q33" s="49">
        <v>2</v>
      </c>
      <c r="R33" s="49">
        <v>2</v>
      </c>
      <c r="S33" s="49">
        <v>1</v>
      </c>
      <c r="T33" s="49">
        <v>1</v>
      </c>
      <c r="U33" s="49"/>
      <c r="V33" s="49"/>
      <c r="W33" s="49"/>
      <c r="X33" s="49"/>
      <c r="Y33" s="49"/>
    </row>
    <row r="34" spans="1:25">
      <c r="B34" s="49" t="s">
        <v>30</v>
      </c>
      <c r="C34" s="49" t="s">
        <v>34</v>
      </c>
      <c r="D34" s="52">
        <v>43889</v>
      </c>
      <c r="E34" s="49">
        <v>14588</v>
      </c>
      <c r="F34" s="49">
        <v>45</v>
      </c>
      <c r="G34" s="49">
        <v>10</v>
      </c>
      <c r="H34" s="49"/>
      <c r="I34" s="49"/>
      <c r="J34" s="49"/>
      <c r="K34" s="49"/>
      <c r="L34" s="49">
        <v>1</v>
      </c>
      <c r="M34" s="49"/>
      <c r="N34" s="49">
        <v>1</v>
      </c>
      <c r="O34" s="49">
        <v>1</v>
      </c>
      <c r="P34" s="49"/>
      <c r="Q34" s="49">
        <v>1</v>
      </c>
      <c r="R34" s="49">
        <v>2</v>
      </c>
      <c r="S34" s="49">
        <v>3</v>
      </c>
      <c r="T34" s="49"/>
      <c r="U34" s="49">
        <v>1</v>
      </c>
      <c r="V34" s="49"/>
      <c r="W34" s="49"/>
      <c r="X34" s="49"/>
      <c r="Y34" s="49"/>
    </row>
    <row r="35" spans="1:25">
      <c r="B35" s="50" t="s">
        <v>31</v>
      </c>
      <c r="C35" s="49" t="s">
        <v>34</v>
      </c>
      <c r="D35" s="52">
        <v>43889</v>
      </c>
      <c r="E35" s="49">
        <v>10764</v>
      </c>
      <c r="F35" s="49">
        <v>48</v>
      </c>
      <c r="G35" s="49">
        <v>9</v>
      </c>
      <c r="H35" s="49"/>
      <c r="I35" s="49"/>
      <c r="J35" s="49"/>
      <c r="K35" s="49">
        <v>1</v>
      </c>
      <c r="L35" s="49"/>
      <c r="M35" s="49">
        <v>1</v>
      </c>
      <c r="N35" s="49">
        <v>1</v>
      </c>
      <c r="O35" s="49"/>
      <c r="P35" s="49">
        <v>2</v>
      </c>
      <c r="Q35" s="49">
        <v>3</v>
      </c>
      <c r="R35" s="49"/>
      <c r="S35" s="49"/>
      <c r="T35" s="49">
        <v>1</v>
      </c>
      <c r="U35" s="49"/>
      <c r="V35" s="49"/>
      <c r="W35" s="49"/>
      <c r="X35" s="49"/>
      <c r="Y35" s="49"/>
    </row>
    <row r="36" spans="1:25">
      <c r="B36" s="49" t="s">
        <v>29</v>
      </c>
      <c r="C36" s="49" t="s">
        <v>17</v>
      </c>
      <c r="D36" s="52">
        <v>43889</v>
      </c>
      <c r="E36" s="49">
        <v>7181</v>
      </c>
      <c r="F36" s="49">
        <v>43</v>
      </c>
      <c r="G36" s="49">
        <v>10</v>
      </c>
      <c r="H36" s="49">
        <v>1</v>
      </c>
      <c r="I36" s="49"/>
      <c r="J36" s="49"/>
      <c r="K36" s="49"/>
      <c r="L36" s="49">
        <v>2</v>
      </c>
      <c r="M36" s="49"/>
      <c r="N36" s="49"/>
      <c r="O36" s="49">
        <v>1</v>
      </c>
      <c r="P36" s="49">
        <v>6</v>
      </c>
      <c r="Q36" s="49"/>
      <c r="R36" s="49"/>
      <c r="S36" s="49"/>
      <c r="T36" s="49"/>
      <c r="U36" s="49"/>
      <c r="V36" s="49"/>
      <c r="W36" s="49"/>
      <c r="X36" s="49"/>
      <c r="Y36" s="49"/>
    </row>
    <row r="37" spans="1:25">
      <c r="B37" s="49" t="s">
        <v>30</v>
      </c>
      <c r="C37" s="49" t="s">
        <v>17</v>
      </c>
      <c r="D37" s="52">
        <v>43889</v>
      </c>
      <c r="E37" s="49">
        <v>6043</v>
      </c>
      <c r="F37" s="49">
        <v>56</v>
      </c>
      <c r="G37" s="49">
        <v>10</v>
      </c>
      <c r="H37" s="49">
        <v>1</v>
      </c>
      <c r="I37" s="49"/>
      <c r="J37" s="49">
        <v>2</v>
      </c>
      <c r="K37" s="49"/>
      <c r="L37" s="49">
        <v>1</v>
      </c>
      <c r="M37" s="49"/>
      <c r="N37" s="49">
        <v>1</v>
      </c>
      <c r="O37" s="49">
        <v>1</v>
      </c>
      <c r="P37" s="49">
        <v>3</v>
      </c>
      <c r="Q37" s="49">
        <v>1</v>
      </c>
      <c r="R37" s="49"/>
      <c r="S37" s="49"/>
      <c r="T37" s="49"/>
      <c r="U37" s="49"/>
      <c r="V37" s="49"/>
      <c r="W37" s="49"/>
      <c r="X37" s="49"/>
      <c r="Y37" s="49"/>
    </row>
    <row r="38" spans="1:25">
      <c r="B38" s="50" t="s">
        <v>31</v>
      </c>
      <c r="C38" s="49" t="s">
        <v>17</v>
      </c>
      <c r="D38" s="52">
        <v>43889</v>
      </c>
      <c r="E38" s="49">
        <v>8495</v>
      </c>
      <c r="F38" s="50">
        <v>38</v>
      </c>
      <c r="G38" s="50">
        <v>10</v>
      </c>
      <c r="H38" s="50"/>
      <c r="I38" s="50"/>
      <c r="J38" s="50"/>
      <c r="K38" s="50">
        <v>1</v>
      </c>
      <c r="L38" s="50">
        <v>1</v>
      </c>
      <c r="M38" s="50">
        <v>1</v>
      </c>
      <c r="N38" s="50"/>
      <c r="O38" s="50">
        <v>1</v>
      </c>
      <c r="P38" s="50">
        <v>2</v>
      </c>
      <c r="Q38" s="50">
        <v>3</v>
      </c>
      <c r="R38" s="50">
        <v>1</v>
      </c>
      <c r="S38" s="50"/>
      <c r="T38" s="50"/>
      <c r="U38" s="50"/>
      <c r="V38" s="50"/>
      <c r="W38" s="50"/>
      <c r="X38" s="50"/>
      <c r="Y38" s="50"/>
    </row>
    <row r="39" spans="1:25">
      <c r="B39" s="49" t="s">
        <v>29</v>
      </c>
      <c r="C39" s="49" t="s">
        <v>40</v>
      </c>
      <c r="D39" s="52">
        <v>43889</v>
      </c>
      <c r="E39" s="49">
        <v>13084</v>
      </c>
      <c r="F39" s="50">
        <v>6</v>
      </c>
      <c r="G39" s="50">
        <v>10</v>
      </c>
      <c r="H39" s="50"/>
      <c r="I39" s="50"/>
      <c r="J39" s="50"/>
      <c r="K39" s="50"/>
      <c r="L39" s="50"/>
      <c r="M39" s="50"/>
      <c r="N39" s="50"/>
      <c r="O39" s="50"/>
      <c r="P39" s="50"/>
      <c r="Q39" s="50">
        <v>1</v>
      </c>
      <c r="R39" s="50">
        <v>9</v>
      </c>
      <c r="S39" s="50"/>
      <c r="T39" s="50"/>
      <c r="U39" s="50"/>
      <c r="V39" s="50"/>
      <c r="W39" s="50"/>
      <c r="X39" s="50"/>
      <c r="Y39" s="50"/>
    </row>
    <row r="40" spans="1:25">
      <c r="B40" s="49" t="s">
        <v>30</v>
      </c>
      <c r="C40" s="49" t="s">
        <v>40</v>
      </c>
      <c r="D40" s="52">
        <v>43889</v>
      </c>
      <c r="E40" s="49">
        <v>11466</v>
      </c>
      <c r="F40" s="51">
        <v>26</v>
      </c>
      <c r="G40" s="51">
        <v>10</v>
      </c>
      <c r="H40" s="51"/>
      <c r="I40" s="51"/>
      <c r="J40" s="51"/>
      <c r="K40" s="51"/>
      <c r="L40" s="51"/>
      <c r="M40" s="51">
        <v>1</v>
      </c>
      <c r="N40" s="51">
        <v>1</v>
      </c>
      <c r="O40" s="51"/>
      <c r="P40" s="51"/>
      <c r="Q40" s="51">
        <v>1</v>
      </c>
      <c r="R40" s="51">
        <v>7</v>
      </c>
      <c r="S40" s="51"/>
      <c r="T40" s="51"/>
      <c r="U40" s="51"/>
      <c r="V40" s="51"/>
      <c r="W40" s="51"/>
      <c r="X40" s="51"/>
      <c r="Y40" s="51"/>
    </row>
    <row r="41" spans="1:25">
      <c r="B41" s="50" t="s">
        <v>31</v>
      </c>
      <c r="C41" s="49" t="s">
        <v>40</v>
      </c>
      <c r="D41" s="52">
        <v>43889</v>
      </c>
      <c r="E41" s="49">
        <v>12471</v>
      </c>
      <c r="F41" s="50">
        <v>15</v>
      </c>
      <c r="G41" s="50">
        <v>10</v>
      </c>
      <c r="H41" s="50"/>
      <c r="I41" s="50"/>
      <c r="J41" s="50"/>
      <c r="K41" s="50"/>
      <c r="L41" s="50"/>
      <c r="M41" s="50"/>
      <c r="N41" s="50"/>
      <c r="O41" s="50">
        <v>1</v>
      </c>
      <c r="P41" s="50"/>
      <c r="Q41" s="50">
        <v>1</v>
      </c>
      <c r="R41" s="50">
        <v>8</v>
      </c>
      <c r="S41" s="50"/>
      <c r="T41" s="50"/>
      <c r="U41" s="50"/>
      <c r="V41" s="50"/>
      <c r="W41" s="50"/>
      <c r="X41" s="50"/>
      <c r="Y41" s="50"/>
    </row>
    <row r="42" spans="1:25">
      <c r="B42" s="49" t="s">
        <v>29</v>
      </c>
      <c r="C42" s="49" t="s">
        <v>41</v>
      </c>
      <c r="D42" s="52">
        <v>43889</v>
      </c>
      <c r="E42" s="75">
        <v>5.9</v>
      </c>
      <c r="F42" s="77">
        <v>23.22576812553045</v>
      </c>
      <c r="G42" s="51">
        <v>10</v>
      </c>
      <c r="H42" s="51" t="s">
        <v>28</v>
      </c>
      <c r="I42" s="51" t="s">
        <v>28</v>
      </c>
      <c r="J42" s="51" t="s">
        <v>28</v>
      </c>
      <c r="K42" s="51" t="s">
        <v>28</v>
      </c>
      <c r="L42" s="51">
        <v>1</v>
      </c>
      <c r="M42" s="51">
        <v>4</v>
      </c>
      <c r="N42" s="51">
        <v>2</v>
      </c>
      <c r="O42" s="51">
        <v>1</v>
      </c>
      <c r="P42" s="51">
        <v>2</v>
      </c>
      <c r="Q42" s="51" t="s">
        <v>28</v>
      </c>
      <c r="R42" s="51" t="s">
        <v>28</v>
      </c>
      <c r="S42" s="51" t="s">
        <v>28</v>
      </c>
      <c r="T42" s="51"/>
      <c r="U42" s="51"/>
      <c r="V42" s="51"/>
      <c r="W42" s="51"/>
      <c r="X42" s="51"/>
      <c r="Y42" s="51"/>
    </row>
    <row r="43" spans="1:25">
      <c r="B43" s="49" t="s">
        <v>30</v>
      </c>
      <c r="C43" s="49" t="s">
        <v>41</v>
      </c>
      <c r="D43" s="52">
        <v>43889</v>
      </c>
      <c r="E43" s="75">
        <v>6.3</v>
      </c>
      <c r="F43" s="76">
        <v>15.058465048420878</v>
      </c>
      <c r="G43" s="49">
        <v>10</v>
      </c>
      <c r="H43" s="49" t="s">
        <v>28</v>
      </c>
      <c r="I43" s="49" t="s">
        <v>28</v>
      </c>
      <c r="J43" s="49" t="s">
        <v>28</v>
      </c>
      <c r="K43" s="49" t="s">
        <v>28</v>
      </c>
      <c r="L43" s="49" t="s">
        <v>28</v>
      </c>
      <c r="M43" s="49">
        <v>2</v>
      </c>
      <c r="N43" s="49">
        <v>4</v>
      </c>
      <c r="O43" s="49">
        <v>3</v>
      </c>
      <c r="P43" s="49">
        <v>1</v>
      </c>
      <c r="Q43" s="49" t="s">
        <v>28</v>
      </c>
      <c r="R43" s="49" t="s">
        <v>28</v>
      </c>
      <c r="S43" s="49" t="s">
        <v>28</v>
      </c>
      <c r="T43" s="49"/>
      <c r="U43" s="49"/>
      <c r="V43" s="49"/>
      <c r="W43" s="49"/>
      <c r="X43" s="49"/>
      <c r="Y43" s="49"/>
    </row>
    <row r="44" spans="1:25">
      <c r="B44" s="50" t="s">
        <v>31</v>
      </c>
      <c r="C44" s="49" t="s">
        <v>41</v>
      </c>
      <c r="D44" s="52">
        <v>43889</v>
      </c>
      <c r="E44" s="75">
        <v>5.0999999999999996</v>
      </c>
      <c r="F44" s="76">
        <v>38.611909771874316</v>
      </c>
      <c r="G44" s="49">
        <v>10</v>
      </c>
      <c r="H44" s="49">
        <v>1</v>
      </c>
      <c r="I44" s="49" t="s">
        <v>28</v>
      </c>
      <c r="J44" s="49" t="s">
        <v>28</v>
      </c>
      <c r="K44" s="49" t="s">
        <v>28</v>
      </c>
      <c r="L44" s="49" t="s">
        <v>28</v>
      </c>
      <c r="M44" s="49">
        <v>5</v>
      </c>
      <c r="N44" s="49">
        <v>2</v>
      </c>
      <c r="O44" s="49">
        <v>2</v>
      </c>
      <c r="P44" s="49" t="s">
        <v>28</v>
      </c>
      <c r="Q44" s="49" t="s">
        <v>28</v>
      </c>
      <c r="R44" s="49" t="s">
        <v>28</v>
      </c>
      <c r="S44" s="49" t="s">
        <v>28</v>
      </c>
      <c r="T44" s="49"/>
      <c r="U44" s="49"/>
      <c r="V44" s="49"/>
      <c r="W44" s="49"/>
      <c r="X44" s="49"/>
      <c r="Y44" s="49"/>
    </row>
    <row r="46" spans="1:25" s="64" customFormat="1">
      <c r="A46" s="62"/>
      <c r="B46" s="63" t="s">
        <v>25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s="64" customFormat="1">
      <c r="A47" s="62"/>
      <c r="B47" s="65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7"/>
    </row>
    <row r="48" spans="1:25" s="64" customFormat="1">
      <c r="A48" s="62"/>
      <c r="B48" s="68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69"/>
    </row>
    <row r="49" spans="1:25" s="64" customFormat="1">
      <c r="A49" s="62"/>
      <c r="B49" s="68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69"/>
    </row>
    <row r="50" spans="1:25" s="64" customFormat="1">
      <c r="A50" s="62"/>
      <c r="B50" s="70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69"/>
    </row>
    <row r="51" spans="1:25" s="64" customFormat="1">
      <c r="A51" s="62"/>
      <c r="B51" s="71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3"/>
    </row>
    <row r="52" spans="1:25" s="64" customForma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</row>
    <row r="53" spans="1:25" s="64" customFormat="1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</row>
    <row r="54" spans="1:25" s="64" customFormat="1">
      <c r="A54" s="62"/>
      <c r="B54" s="88" t="s">
        <v>26</v>
      </c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</row>
    <row r="55" spans="1:25" s="64" customFormat="1" ht="17.25">
      <c r="A55" s="62"/>
      <c r="B55" s="89" t="s">
        <v>27</v>
      </c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</row>
  </sheetData>
  <mergeCells count="15">
    <mergeCell ref="B54:Y54"/>
    <mergeCell ref="B55:Y55"/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  <mergeCell ref="B5:B8"/>
  </mergeCells>
  <phoneticPr fontId="2" type="noConversion"/>
  <conditionalFormatting sqref="B40:B41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3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">
    <cfRule type="colorScale" priority="5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4">
    <cfRule type="colorScale" priority="1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38:Y42 E12:Y14 B38:C42 B12:C14 B15:B44">
    <cfRule type="colorScale" priority="1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40:E42 E12:E14 E38:Y39 B38:C42 C12:C14">
    <cfRule type="colorScale" priority="1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2:E14 E38:Y42 C38:C42 C12:C14">
    <cfRule type="colorScale" priority="1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B38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8:B39">
    <cfRule type="colorScale" priority="5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B41">
    <cfRule type="colorScale" priority="5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2"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0:B42">
    <cfRule type="colorScale" priority="4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3:B44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B16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B17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20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1:B22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1:B23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B25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B26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B28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B29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0:B3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0:B32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3:B3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3:B35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6:B37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8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6:B38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9:B4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9:B4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9:B4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2:B4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2:B44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2:B4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4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1:Y11 C16:C39 B15:Y37 B36:B38 D12:D44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Y42 B42:B44 D13:D44">
    <cfRule type="colorScale" priority="14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3:B44">
    <cfRule type="colorScale" priority="15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44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2" right="0.17" top="0.56999999999999995" bottom="0.46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24주령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문인희</dc:creator>
  <cp:lastModifiedBy>User</cp:lastModifiedBy>
  <cp:lastPrinted>2020-03-04T23:26:37Z</cp:lastPrinted>
  <dcterms:created xsi:type="dcterms:W3CDTF">2015-07-14T06:27:22Z</dcterms:created>
  <dcterms:modified xsi:type="dcterms:W3CDTF">2020-05-04T00:33:31Z</dcterms:modified>
</cp:coreProperties>
</file>