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30" yWindow="405" windowWidth="16800" windowHeight="8835" activeTab="1"/>
  </bookViews>
  <sheets>
    <sheet name="4주령" sheetId="5" r:id="rId1"/>
    <sheet name="8주령" sheetId="6" r:id="rId2"/>
    <sheet name="12주령" sheetId="7" r:id="rId3"/>
    <sheet name="16주령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8"/>
  <c r="F10" s="1"/>
  <c r="B10"/>
  <c r="D10" i="7" l="1"/>
  <c r="F10" s="1"/>
  <c r="B10"/>
  <c r="D10" i="6" l="1"/>
  <c r="F10" s="1"/>
  <c r="B10"/>
  <c r="D10" i="5" l="1"/>
  <c r="F10" s="1"/>
  <c r="B10"/>
</calcChain>
</file>

<file path=xl/sharedStrings.xml><?xml version="1.0" encoding="utf-8"?>
<sst xmlns="http://schemas.openxmlformats.org/spreadsheetml/2006/main" count="736" uniqueCount="175">
  <si>
    <t>Case</t>
  </si>
  <si>
    <t>Assay</t>
  </si>
  <si>
    <t>Date</t>
  </si>
  <si>
    <t>AMean</t>
  </si>
  <si>
    <t>CV</t>
  </si>
  <si>
    <t>Count</t>
  </si>
  <si>
    <t>IBV</t>
  </si>
  <si>
    <t/>
  </si>
  <si>
    <t>SE</t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</si>
  <si>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</si>
  <si>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</si>
  <si>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</si>
  <si>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</si>
  <si>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</si>
  <si>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</si>
  <si>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</si>
  <si>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18-2323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</si>
  <si>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</si>
  <si>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</si>
  <si>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</si>
  <si>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</si>
  <si>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</si>
  <si>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</si>
  <si>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</si>
  <si>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</si>
  <si>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</si>
  <si>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</si>
  <si>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</si>
  <si>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</si>
  <si>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</si>
  <si>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</si>
  <si>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</si>
  <si>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</si>
  <si>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</si>
  <si>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</si>
  <si>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18-2323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</si>
  <si>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MSMG</t>
    <phoneticPr fontId="2" type="noConversion"/>
  </si>
  <si>
    <r>
      <t>18-2324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6</t>
    </r>
  </si>
  <si>
    <r>
      <t>18-2325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7</t>
    </r>
  </si>
  <si>
    <r>
      <t>18-2326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8</t>
    </r>
  </si>
  <si>
    <r>
      <t>18-2327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9</t>
    </r>
  </si>
  <si>
    <t>APV</t>
  </si>
  <si>
    <t>ND</t>
    <phoneticPr fontId="2" type="noConversion"/>
  </si>
  <si>
    <t>AI</t>
    <phoneticPr fontId="2" type="noConversion"/>
  </si>
  <si>
    <t xml:space="preserve">- MGMS, SE: 음성 </t>
    <phoneticPr fontId="2" type="noConversion"/>
  </si>
  <si>
    <t>Comments</t>
    <phoneticPr fontId="4" type="noConversion"/>
  </si>
  <si>
    <t>- APV: 백신 접종 전 항체 양성 반전. 감염으로 판단됨. 추후 항체 수준 추이 관찰 예정</t>
    <phoneticPr fontId="2" type="noConversion"/>
  </si>
  <si>
    <t>- IBV, ND, AI: 검사결과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</si>
  <si>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</si>
  <si>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</si>
  <si>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</si>
  <si>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</si>
  <si>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</si>
  <si>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</si>
  <si>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</si>
  <si>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18-2485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</si>
  <si>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</si>
  <si>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</si>
  <si>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</si>
  <si>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</si>
  <si>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</si>
  <si>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</si>
  <si>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</si>
  <si>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</si>
  <si>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</si>
  <si>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</si>
  <si>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</si>
  <si>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</si>
  <si>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</si>
  <si>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</si>
  <si>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</si>
  <si>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</si>
  <si>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</si>
  <si>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</si>
  <si>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18-2485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</si>
  <si>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MSMG</t>
    <phoneticPr fontId="2" type="noConversion"/>
  </si>
  <si>
    <r>
      <t>18-2486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</si>
  <si>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t>MSMG</t>
    <phoneticPr fontId="2" type="noConversion"/>
  </si>
  <si>
    <r>
      <t>18-2487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</si>
  <si>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18-2488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</si>
  <si>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18-2489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</si>
  <si>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18-2490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</si>
  <si>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2" type="noConversion"/>
  </si>
  <si>
    <t>APV</t>
    <phoneticPr fontId="2" type="noConversion"/>
  </si>
  <si>
    <t>ND</t>
    <phoneticPr fontId="2" type="noConversion"/>
  </si>
  <si>
    <t>AI</t>
    <phoneticPr fontId="2" type="noConversion"/>
  </si>
  <si>
    <t>IBD</t>
  </si>
  <si>
    <t>REO</t>
  </si>
  <si>
    <t>CAV</t>
  </si>
  <si>
    <t>- REO: 백신 접종 전 양성, 자연감염으로 판단됨</t>
    <phoneticPr fontId="2" type="noConversion"/>
  </si>
  <si>
    <t>- APV: 4주 검사 결과 일부 양성 확인되었으나 현재 221동만 일부 수수 양성, 자연감염은 아닌 것으로 보임</t>
    <phoneticPr fontId="2" type="noConversion"/>
  </si>
  <si>
    <t>- AI, CAV: 백신 접종 전까지 음성 유지 중</t>
    <phoneticPr fontId="2" type="noConversion"/>
  </si>
  <si>
    <t>- IBV, ND, IBD: 검사 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</si>
  <si>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</si>
  <si>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</si>
  <si>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</si>
  <si>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</si>
  <si>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</si>
  <si>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</si>
  <si>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</si>
  <si>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18-2813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</si>
  <si>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</si>
  <si>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</si>
  <si>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</si>
  <si>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</si>
  <si>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</si>
  <si>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</si>
  <si>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</si>
  <si>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</si>
  <si>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</si>
  <si>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</si>
  <si>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</si>
  <si>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</si>
  <si>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</si>
  <si>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</si>
  <si>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</si>
  <si>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</si>
  <si>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</si>
  <si>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</si>
  <si>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18-2813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</si>
  <si>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APV</t>
    <phoneticPr fontId="4" type="noConversion"/>
  </si>
  <si>
    <r>
      <t>18-2814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</si>
  <si>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18-2815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</si>
  <si>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18-2816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</si>
  <si>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18-2817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</si>
  <si>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18-2818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</si>
  <si>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IBH</t>
    <phoneticPr fontId="4" type="noConversion"/>
  </si>
  <si>
    <t>MSMG</t>
    <phoneticPr fontId="4" type="noConversion"/>
  </si>
  <si>
    <t>SE</t>
    <phoneticPr fontId="4" type="noConversion"/>
  </si>
  <si>
    <t>- MGMS: 121동 1수 양성 확인되었으나 낮은 역가로 비특이 양성으로 판단됨, 16주령 검사시 추가 확인 예정</t>
    <phoneticPr fontId="2" type="noConversion"/>
  </si>
  <si>
    <t>- SE: 음성 유지 중</t>
    <phoneticPr fontId="2" type="noConversion"/>
  </si>
  <si>
    <t>- APV: 백신 접종 후 양성 반전, 대부분 역가 양호하지만 계사 간 편차있으며 122동 양성율 저조한 상태</t>
    <phoneticPr fontId="2" type="noConversion"/>
  </si>
  <si>
    <t>- IBH: 백신 접종 전 양성 반전, 자연감염 된 것으로 판단됨</t>
    <phoneticPr fontId="2" type="noConversion"/>
  </si>
  <si>
    <t>- IBV: 검사결과 양호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</si>
  <si>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</si>
  <si>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</si>
  <si>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</si>
  <si>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</si>
  <si>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</si>
  <si>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</si>
  <si>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</si>
  <si>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19-0050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</si>
  <si>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</si>
  <si>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</si>
  <si>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</si>
  <si>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</si>
  <si>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혜인농장</t>
    <phoneticPr fontId="2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</si>
  <si>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</si>
  <si>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</si>
  <si>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</si>
  <si>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</si>
  <si>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</si>
  <si>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</si>
  <si>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</si>
  <si>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</si>
  <si>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</si>
  <si>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r>
      <t>19-0050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</si>
  <si>
    <t>EDS</t>
    <phoneticPr fontId="4" type="noConversion"/>
  </si>
  <si>
    <r>
      <t>19-0051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</si>
  <si>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r>
      <t>19-0052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122</t>
    </r>
  </si>
  <si>
    <r>
      <t>19-0053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</si>
  <si>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19-0054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</si>
  <si>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19-0055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</si>
  <si>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ND</t>
    <phoneticPr fontId="4" type="noConversion"/>
  </si>
  <si>
    <t>ND</t>
    <phoneticPr fontId="4" type="noConversion"/>
  </si>
  <si>
    <t>AI</t>
    <phoneticPr fontId="4" type="noConversion"/>
  </si>
  <si>
    <t>APV</t>
    <phoneticPr fontId="4" type="noConversion"/>
  </si>
  <si>
    <t>MSMG</t>
    <phoneticPr fontId="4" type="noConversion"/>
  </si>
  <si>
    <t>SE</t>
    <phoneticPr fontId="4" type="noConversion"/>
  </si>
  <si>
    <t>AE</t>
    <phoneticPr fontId="4" type="noConversion"/>
  </si>
  <si>
    <t>- MGMS, SE: 음성 유지중, 양호</t>
    <phoneticPr fontId="2" type="noConversion"/>
  </si>
  <si>
    <t>- REO: 8주 양성 반전 이후 지속적으로 양성 유지 중</t>
    <phoneticPr fontId="2" type="noConversion"/>
  </si>
  <si>
    <t>- ND, IBV, AI, APV, CAV, EDS: 검사결과 양호</t>
    <phoneticPr fontId="2" type="noConversion"/>
  </si>
  <si>
    <t>- AE: 1차 백신 접종 후 양성율 저조한 상황, 2차 백신 접종 후 개선될 것으로 판단됨</t>
    <phoneticPr fontId="2" type="noConversion"/>
  </si>
  <si>
    <t xml:space="preserve">  (우) 28127  충북 청주시 청원구 오창읍 중부로 1555  /  Tel (043)240-7671~3 / Fax (043)240-7674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</si>
</sst>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"/>
  </numFmts>
  <fonts count="28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name val="Arial"/>
      <family val="2"/>
    </font>
    <font>
      <sz val="12"/>
      <name val="바탕체"/>
      <family val="1"/>
      <charset val="129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6" fillId="0" borderId="0"/>
    <xf numFmtId="0" fontId="26" fillId="0" borderId="0"/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79" fontId="23" fillId="0" borderId="19" xfId="0" applyNumberFormat="1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1" fontId="23" fillId="0" borderId="19" xfId="0" quotePrefix="1" applyNumberFormat="1" applyFont="1" applyBorder="1" applyAlignment="1">
      <alignment horizontal="center" vertical="center"/>
    </xf>
    <xf numFmtId="1" fontId="25" fillId="0" borderId="19" xfId="1" applyNumberFormat="1" applyFont="1" applyFill="1" applyBorder="1" applyAlignment="1" applyProtection="1">
      <alignment horizontal="center" vertical="center"/>
    </xf>
    <xf numFmtId="14" fontId="25" fillId="0" borderId="1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14" fontId="25" fillId="0" borderId="18" xfId="0" applyNumberFormat="1" applyFont="1" applyFill="1" applyBorder="1" applyAlignment="1">
      <alignment horizontal="center" vertical="center"/>
    </xf>
    <xf numFmtId="179" fontId="1" fillId="0" borderId="18" xfId="0" applyNumberFormat="1" applyFont="1" applyBorder="1" applyAlignment="1">
      <alignment horizontal="center" vertical="center"/>
    </xf>
    <xf numFmtId="0" fontId="23" fillId="0" borderId="19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7" fillId="0" borderId="21" xfId="0" quotePrefix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quotePrefix="1" applyFont="1" applyBorder="1">
      <alignment vertical="center"/>
    </xf>
    <xf numFmtId="0" fontId="1" fillId="0" borderId="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quotePrefix="1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21" fillId="5" borderId="2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23" fillId="0" borderId="19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</cellXfs>
  <cellStyles count="3">
    <cellStyle name="표준" xfId="0" builtinId="0"/>
    <cellStyle name="표준 2" xfId="2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topLeftCell="A7" zoomScaleNormal="100" workbookViewId="0">
      <selection activeCell="B36" sqref="B36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9</v>
      </c>
      <c r="C1" s="3"/>
      <c r="E1" s="4" t="s">
        <v>10</v>
      </c>
      <c r="G1" s="83"/>
      <c r="H1" s="83"/>
      <c r="I1" s="83"/>
      <c r="O1" s="5"/>
      <c r="Q1" s="5"/>
      <c r="T1" s="64" t="s">
        <v>11</v>
      </c>
    </row>
    <row r="2" spans="1:25" ht="20.25">
      <c r="B2" s="84" t="s">
        <v>12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93" t="s">
        <v>174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6"/>
      <c r="B4" s="7" t="s">
        <v>13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14</v>
      </c>
      <c r="C5" s="11" t="s">
        <v>15</v>
      </c>
      <c r="D5" s="12"/>
      <c r="E5" s="13" t="s">
        <v>16</v>
      </c>
      <c r="F5" s="14"/>
      <c r="G5" s="85" t="s">
        <v>17</v>
      </c>
      <c r="H5" s="85"/>
      <c r="I5" s="15"/>
      <c r="J5" s="86">
        <v>43389</v>
      </c>
      <c r="K5" s="86"/>
      <c r="L5" s="86"/>
      <c r="M5" s="86"/>
      <c r="N5" s="86"/>
      <c r="O5" s="15"/>
      <c r="P5" s="16" t="s">
        <v>18</v>
      </c>
      <c r="Q5" s="17"/>
      <c r="R5" s="18"/>
      <c r="S5" s="13"/>
      <c r="T5" s="13"/>
      <c r="U5" s="87">
        <v>43397</v>
      </c>
      <c r="V5" s="88"/>
      <c r="W5" s="88"/>
      <c r="X5" s="88"/>
      <c r="Y5" s="19"/>
    </row>
    <row r="6" spans="1:25">
      <c r="A6" s="6"/>
      <c r="B6" s="20" t="s">
        <v>19</v>
      </c>
      <c r="C6" s="21" t="s">
        <v>20</v>
      </c>
      <c r="D6" s="22"/>
      <c r="E6" s="23" t="s">
        <v>21</v>
      </c>
      <c r="F6" s="24"/>
      <c r="G6" s="89" t="s">
        <v>22</v>
      </c>
      <c r="H6" s="89"/>
      <c r="I6" s="25"/>
      <c r="J6" s="90">
        <v>43359</v>
      </c>
      <c r="K6" s="90"/>
      <c r="L6" s="90"/>
      <c r="M6" s="90"/>
      <c r="N6" s="90"/>
      <c r="O6" s="25"/>
      <c r="P6" s="26" t="s">
        <v>23</v>
      </c>
      <c r="Q6" s="27"/>
      <c r="R6" s="27"/>
      <c r="S6" s="25"/>
      <c r="T6" s="27"/>
      <c r="U6" s="91"/>
      <c r="V6" s="91"/>
      <c r="W6" s="91"/>
      <c r="X6" s="91"/>
      <c r="Y6" s="28" t="s">
        <v>24</v>
      </c>
    </row>
    <row r="7" spans="1:25">
      <c r="A7" s="29"/>
      <c r="B7" s="30" t="s">
        <v>25</v>
      </c>
      <c r="C7" s="21" t="s">
        <v>26</v>
      </c>
      <c r="D7" s="22"/>
      <c r="E7" s="31"/>
      <c r="F7" s="32"/>
      <c r="G7" s="89" t="s">
        <v>27</v>
      </c>
      <c r="H7" s="89"/>
      <c r="I7" s="25"/>
      <c r="J7" s="92"/>
      <c r="K7" s="92"/>
      <c r="L7" s="92"/>
      <c r="M7" s="92"/>
      <c r="N7" s="92"/>
      <c r="O7" s="25"/>
      <c r="P7" s="26" t="s">
        <v>28</v>
      </c>
      <c r="Q7" s="31"/>
      <c r="R7" s="31"/>
      <c r="S7" s="31"/>
      <c r="T7" s="31"/>
      <c r="U7" s="91"/>
      <c r="V7" s="91"/>
      <c r="W7" s="91"/>
      <c r="X7" s="91"/>
      <c r="Y7" s="33"/>
    </row>
    <row r="8" spans="1:25" ht="17.25" thickBot="1">
      <c r="A8" s="29"/>
      <c r="B8" s="34" t="s">
        <v>29</v>
      </c>
      <c r="C8" s="35" t="s">
        <v>30</v>
      </c>
      <c r="D8" s="36"/>
      <c r="E8" s="37" t="s">
        <v>31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32</v>
      </c>
      <c r="C9" s="46"/>
      <c r="D9" s="46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혜인농장</v>
      </c>
      <c r="C10" s="50" t="s">
        <v>33</v>
      </c>
      <c r="D10" s="51">
        <f>ROUNDDOWN((J5-J6+1)/7,0)</f>
        <v>4</v>
      </c>
      <c r="E10" s="52" t="s">
        <v>34</v>
      </c>
      <c r="F10" s="53">
        <f>(J5-J6+1)-(D10*7)</f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57" t="s">
        <v>0</v>
      </c>
      <c r="C11" s="57" t="s">
        <v>1</v>
      </c>
      <c r="D11" s="57" t="s">
        <v>2</v>
      </c>
      <c r="E11" s="57" t="s">
        <v>3</v>
      </c>
      <c r="F11" s="57" t="s">
        <v>4</v>
      </c>
      <c r="G11" s="57" t="s">
        <v>5</v>
      </c>
      <c r="H11" s="57">
        <v>0</v>
      </c>
      <c r="I11" s="57">
        <v>1</v>
      </c>
      <c r="J11" s="57">
        <v>2</v>
      </c>
      <c r="K11" s="57">
        <v>3</v>
      </c>
      <c r="L11" s="57">
        <v>4</v>
      </c>
      <c r="M11" s="57">
        <v>5</v>
      </c>
      <c r="N11" s="57">
        <v>6</v>
      </c>
      <c r="O11" s="57">
        <v>7</v>
      </c>
      <c r="P11" s="57">
        <v>8</v>
      </c>
      <c r="Q11" s="57">
        <v>9</v>
      </c>
      <c r="R11" s="57">
        <v>10</v>
      </c>
      <c r="S11" s="57">
        <v>11</v>
      </c>
      <c r="T11" s="57">
        <v>12</v>
      </c>
      <c r="U11" s="57">
        <v>13</v>
      </c>
      <c r="V11" s="57">
        <v>14</v>
      </c>
      <c r="W11" s="57">
        <v>15</v>
      </c>
      <c r="X11" s="57">
        <v>16</v>
      </c>
      <c r="Y11" s="57">
        <v>17</v>
      </c>
    </row>
    <row r="12" spans="1:25" ht="16.5" customHeight="1">
      <c r="B12" s="58" t="s">
        <v>35</v>
      </c>
      <c r="C12" s="58" t="s">
        <v>36</v>
      </c>
      <c r="D12" s="63">
        <v>43389</v>
      </c>
      <c r="E12" s="58">
        <v>13</v>
      </c>
      <c r="F12" s="58">
        <v>200</v>
      </c>
      <c r="G12" s="58">
        <v>10</v>
      </c>
      <c r="H12" s="58">
        <v>10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6.5" customHeight="1">
      <c r="B13" s="58" t="s">
        <v>37</v>
      </c>
      <c r="C13" s="58" t="s">
        <v>36</v>
      </c>
      <c r="D13" s="63">
        <v>43389</v>
      </c>
      <c r="E13" s="58">
        <v>11</v>
      </c>
      <c r="F13" s="58">
        <v>200</v>
      </c>
      <c r="G13" s="58">
        <v>10</v>
      </c>
      <c r="H13" s="58">
        <v>10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6.5" customHeight="1">
      <c r="B14" s="58" t="s">
        <v>38</v>
      </c>
      <c r="C14" s="58" t="s">
        <v>36</v>
      </c>
      <c r="D14" s="63">
        <v>43389</v>
      </c>
      <c r="E14" s="58">
        <v>6</v>
      </c>
      <c r="F14" s="58">
        <v>150</v>
      </c>
      <c r="G14" s="58">
        <v>10</v>
      </c>
      <c r="H14" s="58">
        <v>10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6.5" customHeight="1">
      <c r="B15" s="58" t="s">
        <v>39</v>
      </c>
      <c r="C15" s="58" t="s">
        <v>36</v>
      </c>
      <c r="D15" s="63">
        <v>43389</v>
      </c>
      <c r="E15" s="58">
        <v>1</v>
      </c>
      <c r="F15" s="58">
        <v>0</v>
      </c>
      <c r="G15" s="58">
        <v>10</v>
      </c>
      <c r="H15" s="58">
        <v>10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6.5" customHeight="1">
      <c r="B16" s="58" t="s">
        <v>40</v>
      </c>
      <c r="C16" s="58" t="s">
        <v>36</v>
      </c>
      <c r="D16" s="63">
        <v>43389</v>
      </c>
      <c r="E16" s="58">
        <v>12</v>
      </c>
      <c r="F16" s="58">
        <v>83</v>
      </c>
      <c r="G16" s="58">
        <v>10</v>
      </c>
      <c r="H16" s="58">
        <v>10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 ht="16.5" customHeight="1">
      <c r="B17" s="58" t="s">
        <v>35</v>
      </c>
      <c r="C17" s="58" t="s">
        <v>8</v>
      </c>
      <c r="D17" s="63">
        <v>43389</v>
      </c>
      <c r="E17" s="58">
        <v>3</v>
      </c>
      <c r="F17" s="58">
        <v>67</v>
      </c>
      <c r="G17" s="58">
        <v>10</v>
      </c>
      <c r="H17" s="58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 ht="16.5" customHeight="1">
      <c r="B18" s="58" t="s">
        <v>37</v>
      </c>
      <c r="C18" s="58" t="s">
        <v>8</v>
      </c>
      <c r="D18" s="63">
        <v>43389</v>
      </c>
      <c r="E18" s="58">
        <v>11</v>
      </c>
      <c r="F18" s="58">
        <v>73</v>
      </c>
      <c r="G18" s="58">
        <v>10</v>
      </c>
      <c r="H18" s="58">
        <v>10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 ht="16.5" customHeight="1">
      <c r="B19" s="58" t="s">
        <v>38</v>
      </c>
      <c r="C19" s="58" t="s">
        <v>8</v>
      </c>
      <c r="D19" s="63">
        <v>43389</v>
      </c>
      <c r="E19" s="58">
        <v>9</v>
      </c>
      <c r="F19" s="58">
        <v>167</v>
      </c>
      <c r="G19" s="58">
        <v>10</v>
      </c>
      <c r="H19" s="58">
        <v>10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 ht="16.5" customHeight="1">
      <c r="B20" s="58" t="s">
        <v>39</v>
      </c>
      <c r="C20" s="58" t="s">
        <v>8</v>
      </c>
      <c r="D20" s="63">
        <v>43389</v>
      </c>
      <c r="E20" s="58">
        <v>2</v>
      </c>
      <c r="F20" s="58">
        <v>50</v>
      </c>
      <c r="G20" s="58">
        <v>10</v>
      </c>
      <c r="H20" s="58">
        <v>10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2:25" ht="16.5" customHeight="1">
      <c r="B21" s="58" t="s">
        <v>40</v>
      </c>
      <c r="C21" s="58" t="s">
        <v>8</v>
      </c>
      <c r="D21" s="63">
        <v>43389</v>
      </c>
      <c r="E21" s="58">
        <v>1</v>
      </c>
      <c r="F21" s="58">
        <v>0</v>
      </c>
      <c r="G21" s="58">
        <v>10</v>
      </c>
      <c r="H21" s="58">
        <v>10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2:25" ht="15" customHeight="1">
      <c r="B22" s="58" t="s">
        <v>35</v>
      </c>
      <c r="C22" s="58" t="s">
        <v>6</v>
      </c>
      <c r="D22" s="63">
        <v>43389</v>
      </c>
      <c r="E22" s="58">
        <v>667</v>
      </c>
      <c r="F22" s="58">
        <v>86</v>
      </c>
      <c r="G22" s="58">
        <v>10</v>
      </c>
      <c r="H22" s="58">
        <v>6</v>
      </c>
      <c r="I22" s="58">
        <v>4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2:25">
      <c r="B23" s="58" t="s">
        <v>37</v>
      </c>
      <c r="C23" s="58" t="s">
        <v>6</v>
      </c>
      <c r="D23" s="63">
        <v>43389</v>
      </c>
      <c r="E23" s="58">
        <v>818</v>
      </c>
      <c r="F23" s="58">
        <v>57</v>
      </c>
      <c r="G23" s="58">
        <v>10</v>
      </c>
      <c r="H23" s="58">
        <v>6</v>
      </c>
      <c r="I23" s="58">
        <v>4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2:25">
      <c r="B24" s="58" t="s">
        <v>38</v>
      </c>
      <c r="C24" s="58" t="s">
        <v>6</v>
      </c>
      <c r="D24" s="63">
        <v>43389</v>
      </c>
      <c r="E24" s="58">
        <v>852</v>
      </c>
      <c r="F24" s="58">
        <v>73</v>
      </c>
      <c r="G24" s="58">
        <v>10</v>
      </c>
      <c r="H24" s="58">
        <v>6</v>
      </c>
      <c r="I24" s="58">
        <v>3</v>
      </c>
      <c r="J24" s="58">
        <v>1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2:25">
      <c r="B25" s="58" t="s">
        <v>39</v>
      </c>
      <c r="C25" s="58" t="s">
        <v>6</v>
      </c>
      <c r="D25" s="63">
        <v>43389</v>
      </c>
      <c r="E25" s="58">
        <v>596</v>
      </c>
      <c r="F25" s="58">
        <v>78</v>
      </c>
      <c r="G25" s="58">
        <v>10</v>
      </c>
      <c r="H25" s="58">
        <v>9</v>
      </c>
      <c r="I25" s="58">
        <v>1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2:25">
      <c r="B26" s="58" t="s">
        <v>40</v>
      </c>
      <c r="C26" s="58" t="s">
        <v>6</v>
      </c>
      <c r="D26" s="63">
        <v>43389</v>
      </c>
      <c r="E26" s="58">
        <v>1028</v>
      </c>
      <c r="F26" s="58">
        <v>59</v>
      </c>
      <c r="G26" s="58">
        <v>10</v>
      </c>
      <c r="H26" s="58">
        <v>4</v>
      </c>
      <c r="I26" s="58">
        <v>5</v>
      </c>
      <c r="J26" s="58">
        <v>1</v>
      </c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2:25">
      <c r="B27" s="58" t="s">
        <v>35</v>
      </c>
      <c r="C27" s="58" t="s">
        <v>41</v>
      </c>
      <c r="D27" s="63">
        <v>43389</v>
      </c>
      <c r="E27" s="58">
        <v>386</v>
      </c>
      <c r="F27" s="58">
        <v>55</v>
      </c>
      <c r="G27" s="58">
        <v>10</v>
      </c>
      <c r="H27" s="58">
        <v>10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2:25">
      <c r="B28" s="58" t="s">
        <v>37</v>
      </c>
      <c r="C28" s="58" t="s">
        <v>41</v>
      </c>
      <c r="D28" s="63">
        <v>43389</v>
      </c>
      <c r="E28" s="58">
        <v>1183</v>
      </c>
      <c r="F28" s="58">
        <v>73</v>
      </c>
      <c r="G28" s="58">
        <v>10</v>
      </c>
      <c r="H28" s="58">
        <v>7</v>
      </c>
      <c r="I28" s="58">
        <v>1</v>
      </c>
      <c r="J28" s="58">
        <v>2</v>
      </c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2:25" ht="15" customHeight="1">
      <c r="B29" s="58" t="s">
        <v>38</v>
      </c>
      <c r="C29" s="58" t="s">
        <v>41</v>
      </c>
      <c r="D29" s="63">
        <v>43389</v>
      </c>
      <c r="E29" s="58">
        <v>1054</v>
      </c>
      <c r="F29" s="58">
        <v>184</v>
      </c>
      <c r="G29" s="58">
        <v>10</v>
      </c>
      <c r="H29" s="58">
        <v>9</v>
      </c>
      <c r="I29" s="58"/>
      <c r="J29" s="58"/>
      <c r="K29" s="58"/>
      <c r="L29" s="58"/>
      <c r="M29" s="58"/>
      <c r="N29" s="58">
        <v>1</v>
      </c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2:25">
      <c r="B30" s="58" t="s">
        <v>39</v>
      </c>
      <c r="C30" s="58" t="s">
        <v>41</v>
      </c>
      <c r="D30" s="63">
        <v>43389</v>
      </c>
      <c r="E30" s="58">
        <v>339</v>
      </c>
      <c r="F30" s="58">
        <v>74</v>
      </c>
      <c r="G30" s="58">
        <v>10</v>
      </c>
      <c r="H30" s="58">
        <v>10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2:25">
      <c r="B31" s="58" t="s">
        <v>40</v>
      </c>
      <c r="C31" s="58" t="s">
        <v>41</v>
      </c>
      <c r="D31" s="63">
        <v>43389</v>
      </c>
      <c r="E31" s="58">
        <v>277</v>
      </c>
      <c r="F31" s="58">
        <v>48</v>
      </c>
      <c r="G31" s="58">
        <v>10</v>
      </c>
      <c r="H31" s="58">
        <v>10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2:25">
      <c r="B32" s="58" t="s">
        <v>35</v>
      </c>
      <c r="C32" s="58" t="s">
        <v>42</v>
      </c>
      <c r="D32" s="63">
        <v>43389</v>
      </c>
      <c r="E32" s="59">
        <v>5.8</v>
      </c>
      <c r="F32" s="61">
        <v>36.165822350694896</v>
      </c>
      <c r="G32" s="58">
        <v>10</v>
      </c>
      <c r="H32" s="58" t="s">
        <v>7</v>
      </c>
      <c r="I32" s="58" t="s">
        <v>7</v>
      </c>
      <c r="J32" s="58">
        <v>1</v>
      </c>
      <c r="K32" s="58" t="s">
        <v>7</v>
      </c>
      <c r="L32" s="58" t="s">
        <v>7</v>
      </c>
      <c r="M32" s="58">
        <v>5</v>
      </c>
      <c r="N32" s="58">
        <v>1</v>
      </c>
      <c r="O32" s="58">
        <v>1</v>
      </c>
      <c r="P32" s="58" t="s">
        <v>7</v>
      </c>
      <c r="Q32" s="58">
        <v>2</v>
      </c>
      <c r="R32" s="58" t="s">
        <v>7</v>
      </c>
      <c r="S32" s="58" t="s">
        <v>7</v>
      </c>
      <c r="T32" s="58"/>
      <c r="U32" s="58"/>
      <c r="V32" s="58"/>
      <c r="W32" s="58"/>
      <c r="X32" s="58"/>
      <c r="Y32" s="58"/>
    </row>
    <row r="33" spans="2:25">
      <c r="B33" s="58" t="s">
        <v>37</v>
      </c>
      <c r="C33" s="58" t="s">
        <v>42</v>
      </c>
      <c r="D33" s="63">
        <v>43389</v>
      </c>
      <c r="E33" s="59">
        <v>4.9000000000000004</v>
      </c>
      <c r="F33" s="62">
        <v>36.570557974736353</v>
      </c>
      <c r="G33" s="58">
        <v>10</v>
      </c>
      <c r="H33" s="58" t="s">
        <v>7</v>
      </c>
      <c r="I33" s="58" t="s">
        <v>7</v>
      </c>
      <c r="J33" s="58" t="s">
        <v>7</v>
      </c>
      <c r="K33" s="58">
        <v>1</v>
      </c>
      <c r="L33" s="58">
        <v>5</v>
      </c>
      <c r="M33" s="58">
        <v>2</v>
      </c>
      <c r="N33" s="58" t="s">
        <v>7</v>
      </c>
      <c r="O33" s="58">
        <v>1</v>
      </c>
      <c r="P33" s="58" t="s">
        <v>7</v>
      </c>
      <c r="Q33" s="58">
        <v>1</v>
      </c>
      <c r="R33" s="58" t="s">
        <v>7</v>
      </c>
      <c r="S33" s="58" t="s">
        <v>7</v>
      </c>
      <c r="T33" s="58"/>
      <c r="U33" s="58"/>
      <c r="V33" s="58"/>
      <c r="W33" s="58"/>
      <c r="X33" s="58"/>
      <c r="Y33" s="58"/>
    </row>
    <row r="34" spans="2:25">
      <c r="B34" s="58" t="s">
        <v>38</v>
      </c>
      <c r="C34" s="58" t="s">
        <v>42</v>
      </c>
      <c r="D34" s="63">
        <v>43389</v>
      </c>
      <c r="E34" s="59">
        <v>4.2</v>
      </c>
      <c r="F34" s="60">
        <v>35.136418446315318</v>
      </c>
      <c r="G34" s="58">
        <v>10</v>
      </c>
      <c r="H34" s="58" t="s">
        <v>7</v>
      </c>
      <c r="I34" s="58" t="s">
        <v>7</v>
      </c>
      <c r="J34" s="58">
        <v>1</v>
      </c>
      <c r="K34" s="58">
        <v>2</v>
      </c>
      <c r="L34" s="58">
        <v>4</v>
      </c>
      <c r="M34" s="58">
        <v>1</v>
      </c>
      <c r="N34" s="58">
        <v>1</v>
      </c>
      <c r="O34" s="58">
        <v>1</v>
      </c>
      <c r="P34" s="58" t="s">
        <v>7</v>
      </c>
      <c r="Q34" s="58" t="s">
        <v>7</v>
      </c>
      <c r="R34" s="58" t="s">
        <v>7</v>
      </c>
      <c r="S34" s="58" t="s">
        <v>7</v>
      </c>
      <c r="T34" s="58"/>
      <c r="U34" s="58"/>
      <c r="V34" s="58"/>
      <c r="W34" s="58"/>
      <c r="X34" s="58"/>
      <c r="Y34" s="58"/>
    </row>
    <row r="35" spans="2:25">
      <c r="B35" s="58" t="s">
        <v>39</v>
      </c>
      <c r="C35" s="58" t="s">
        <v>42</v>
      </c>
      <c r="D35" s="63">
        <v>43389</v>
      </c>
      <c r="E35" s="59">
        <v>1.8</v>
      </c>
      <c r="F35" s="60">
        <v>110.4921028901948</v>
      </c>
      <c r="G35" s="58">
        <v>10</v>
      </c>
      <c r="H35" s="58">
        <v>2</v>
      </c>
      <c r="I35" s="58">
        <v>3</v>
      </c>
      <c r="J35" s="58">
        <v>4</v>
      </c>
      <c r="K35" s="58" t="s">
        <v>7</v>
      </c>
      <c r="L35" s="58" t="s">
        <v>7</v>
      </c>
      <c r="M35" s="58" t="s">
        <v>7</v>
      </c>
      <c r="N35" s="58" t="s">
        <v>7</v>
      </c>
      <c r="O35" s="58">
        <v>1</v>
      </c>
      <c r="P35" s="58" t="s">
        <v>7</v>
      </c>
      <c r="Q35" s="58" t="s">
        <v>7</v>
      </c>
      <c r="R35" s="58" t="s">
        <v>7</v>
      </c>
      <c r="S35" s="58" t="s">
        <v>7</v>
      </c>
      <c r="T35" s="58"/>
      <c r="U35" s="58"/>
      <c r="V35" s="58"/>
      <c r="W35" s="58"/>
      <c r="X35" s="58"/>
      <c r="Y35" s="58"/>
    </row>
    <row r="36" spans="2:25">
      <c r="B36" s="58" t="s">
        <v>40</v>
      </c>
      <c r="C36" s="58" t="s">
        <v>42</v>
      </c>
      <c r="D36" s="63">
        <v>43389</v>
      </c>
      <c r="E36" s="59">
        <v>2.25</v>
      </c>
      <c r="F36" s="61">
        <v>94.992468246535338</v>
      </c>
      <c r="G36" s="58">
        <v>10</v>
      </c>
      <c r="H36" s="58">
        <v>2</v>
      </c>
      <c r="I36" s="58">
        <v>2</v>
      </c>
      <c r="J36" s="58" t="s">
        <v>7</v>
      </c>
      <c r="K36" s="58">
        <v>3</v>
      </c>
      <c r="L36" s="58">
        <v>2</v>
      </c>
      <c r="M36" s="58" t="s">
        <v>7</v>
      </c>
      <c r="N36" s="58" t="s">
        <v>7</v>
      </c>
      <c r="O36" s="58">
        <v>1</v>
      </c>
      <c r="P36" s="58" t="s">
        <v>7</v>
      </c>
      <c r="Q36" s="58" t="s">
        <v>7</v>
      </c>
      <c r="R36" s="58" t="s">
        <v>7</v>
      </c>
      <c r="S36" s="58" t="s">
        <v>7</v>
      </c>
      <c r="T36" s="58"/>
      <c r="U36" s="58"/>
      <c r="V36" s="58"/>
      <c r="W36" s="58"/>
      <c r="X36" s="58"/>
      <c r="Y36" s="58"/>
    </row>
    <row r="37" spans="2:25">
      <c r="B37" s="58" t="s">
        <v>35</v>
      </c>
      <c r="C37" s="58" t="s">
        <v>43</v>
      </c>
      <c r="D37" s="63">
        <v>43389</v>
      </c>
      <c r="E37" s="59">
        <v>0</v>
      </c>
      <c r="F37" s="61">
        <v>0</v>
      </c>
      <c r="G37" s="58">
        <v>10</v>
      </c>
      <c r="H37" s="58">
        <v>10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2:25">
      <c r="B38" s="58" t="s">
        <v>37</v>
      </c>
      <c r="C38" s="58" t="s">
        <v>43</v>
      </c>
      <c r="D38" s="63">
        <v>43389</v>
      </c>
      <c r="E38" s="59">
        <v>0</v>
      </c>
      <c r="F38" s="62">
        <v>0</v>
      </c>
      <c r="G38" s="58">
        <v>10</v>
      </c>
      <c r="H38" s="58">
        <v>10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2:25">
      <c r="B39" s="58" t="s">
        <v>38</v>
      </c>
      <c r="C39" s="58" t="s">
        <v>43</v>
      </c>
      <c r="D39" s="63">
        <v>43389</v>
      </c>
      <c r="E39" s="59">
        <v>0</v>
      </c>
      <c r="F39" s="60">
        <v>0</v>
      </c>
      <c r="G39" s="58">
        <v>10</v>
      </c>
      <c r="H39" s="58">
        <v>10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2:25">
      <c r="B40" s="58" t="s">
        <v>39</v>
      </c>
      <c r="C40" s="58" t="s">
        <v>43</v>
      </c>
      <c r="D40" s="63">
        <v>43389</v>
      </c>
      <c r="E40" s="59">
        <v>0</v>
      </c>
      <c r="F40" s="60">
        <v>0</v>
      </c>
      <c r="G40" s="58">
        <v>10</v>
      </c>
      <c r="H40" s="58">
        <v>10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2:25">
      <c r="B41" s="65" t="s">
        <v>40</v>
      </c>
      <c r="C41" s="65" t="s">
        <v>43</v>
      </c>
      <c r="D41" s="66">
        <v>43389</v>
      </c>
      <c r="E41" s="67">
        <v>0</v>
      </c>
      <c r="F41" s="60">
        <v>0</v>
      </c>
      <c r="G41" s="58">
        <v>10</v>
      </c>
      <c r="H41" s="58">
        <v>10</v>
      </c>
      <c r="I41" s="58"/>
      <c r="J41" s="58"/>
      <c r="K41" s="58"/>
      <c r="L41" s="58"/>
      <c r="M41" s="58"/>
      <c r="N41" s="5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</row>
    <row r="43" spans="2:25">
      <c r="B43" s="79" t="s">
        <v>45</v>
      </c>
    </row>
    <row r="44" spans="2:25">
      <c r="B44" s="70" t="s">
        <v>44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2"/>
    </row>
    <row r="45" spans="2:25">
      <c r="B45" s="73" t="s">
        <v>46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5"/>
    </row>
    <row r="46" spans="2:25">
      <c r="B46" s="73" t="s">
        <v>47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5"/>
    </row>
    <row r="47" spans="2:25">
      <c r="B47" s="73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5"/>
    </row>
    <row r="48" spans="2:25"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2:D18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:D2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2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9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9:C39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9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9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9:Y40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8 G12:G32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0:D4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:D38 D40:D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38 B40:Y41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4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36:G3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1"/>
  <sheetViews>
    <sheetView tabSelected="1" zoomScaleNormal="100" workbookViewId="0">
      <selection activeCell="B36" sqref="B36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48</v>
      </c>
      <c r="C1" s="3"/>
      <c r="E1" s="4" t="s">
        <v>49</v>
      </c>
      <c r="G1" s="83"/>
      <c r="H1" s="83"/>
      <c r="I1" s="83"/>
      <c r="O1" s="5"/>
      <c r="Q1" s="5"/>
      <c r="T1" s="69" t="s">
        <v>50</v>
      </c>
    </row>
    <row r="2" spans="1:25" ht="20.25">
      <c r="B2" s="84" t="s">
        <v>51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93" t="s">
        <v>174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6"/>
      <c r="B4" s="7" t="s">
        <v>52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53</v>
      </c>
      <c r="C5" s="11" t="s">
        <v>54</v>
      </c>
      <c r="D5" s="12"/>
      <c r="E5" s="13" t="s">
        <v>55</v>
      </c>
      <c r="F5" s="14"/>
      <c r="G5" s="85" t="s">
        <v>56</v>
      </c>
      <c r="H5" s="85"/>
      <c r="I5" s="15"/>
      <c r="J5" s="86">
        <v>43417</v>
      </c>
      <c r="K5" s="86"/>
      <c r="L5" s="86"/>
      <c r="M5" s="86"/>
      <c r="N5" s="86"/>
      <c r="O5" s="15"/>
      <c r="P5" s="16" t="s">
        <v>57</v>
      </c>
      <c r="Q5" s="17"/>
      <c r="R5" s="18"/>
      <c r="S5" s="13"/>
      <c r="T5" s="13"/>
      <c r="U5" s="87">
        <v>43425</v>
      </c>
      <c r="V5" s="88"/>
      <c r="W5" s="88"/>
      <c r="X5" s="88"/>
      <c r="Y5" s="19"/>
    </row>
    <row r="6" spans="1:25">
      <c r="A6" s="6"/>
      <c r="B6" s="20" t="s">
        <v>58</v>
      </c>
      <c r="C6" s="21" t="s">
        <v>59</v>
      </c>
      <c r="D6" s="22"/>
      <c r="E6" s="23" t="s">
        <v>60</v>
      </c>
      <c r="F6" s="24"/>
      <c r="G6" s="89" t="s">
        <v>61</v>
      </c>
      <c r="H6" s="89"/>
      <c r="I6" s="25"/>
      <c r="J6" s="90">
        <v>43359</v>
      </c>
      <c r="K6" s="90"/>
      <c r="L6" s="90"/>
      <c r="M6" s="90"/>
      <c r="N6" s="90"/>
      <c r="O6" s="25"/>
      <c r="P6" s="26" t="s">
        <v>62</v>
      </c>
      <c r="Q6" s="27"/>
      <c r="R6" s="27"/>
      <c r="S6" s="25"/>
      <c r="T6" s="27"/>
      <c r="U6" s="91"/>
      <c r="V6" s="91"/>
      <c r="W6" s="91"/>
      <c r="X6" s="91"/>
      <c r="Y6" s="28" t="s">
        <v>63</v>
      </c>
    </row>
    <row r="7" spans="1:25">
      <c r="A7" s="29"/>
      <c r="B7" s="30" t="s">
        <v>64</v>
      </c>
      <c r="C7" s="21" t="s">
        <v>65</v>
      </c>
      <c r="D7" s="22"/>
      <c r="E7" s="31"/>
      <c r="F7" s="32"/>
      <c r="G7" s="89" t="s">
        <v>66</v>
      </c>
      <c r="H7" s="89"/>
      <c r="I7" s="25"/>
      <c r="J7" s="92"/>
      <c r="K7" s="92"/>
      <c r="L7" s="92"/>
      <c r="M7" s="92"/>
      <c r="N7" s="92"/>
      <c r="O7" s="25"/>
      <c r="P7" s="26" t="s">
        <v>67</v>
      </c>
      <c r="Q7" s="31"/>
      <c r="R7" s="31"/>
      <c r="S7" s="31"/>
      <c r="T7" s="31"/>
      <c r="U7" s="91"/>
      <c r="V7" s="91"/>
      <c r="W7" s="91"/>
      <c r="X7" s="91"/>
      <c r="Y7" s="33"/>
    </row>
    <row r="8" spans="1:25" ht="17.25" thickBot="1">
      <c r="A8" s="29"/>
      <c r="B8" s="34" t="s">
        <v>68</v>
      </c>
      <c r="C8" s="35" t="s">
        <v>69</v>
      </c>
      <c r="D8" s="36"/>
      <c r="E8" s="37" t="s">
        <v>70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71</v>
      </c>
      <c r="C9" s="46"/>
      <c r="D9" s="46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혜인농장</v>
      </c>
      <c r="C10" s="50" t="s">
        <v>72</v>
      </c>
      <c r="D10" s="51">
        <f>ROUNDDOWN((J5-J6+1)/7,0)</f>
        <v>8</v>
      </c>
      <c r="E10" s="52" t="s">
        <v>73</v>
      </c>
      <c r="F10" s="53">
        <f>(J5-J6+1)-(D10*7)</f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57" t="s">
        <v>0</v>
      </c>
      <c r="C11" s="57" t="s">
        <v>1</v>
      </c>
      <c r="D11" s="57" t="s">
        <v>2</v>
      </c>
      <c r="E11" s="57" t="s">
        <v>3</v>
      </c>
      <c r="F11" s="57" t="s">
        <v>4</v>
      </c>
      <c r="G11" s="57" t="s">
        <v>5</v>
      </c>
      <c r="H11" s="57">
        <v>0</v>
      </c>
      <c r="I11" s="57">
        <v>1</v>
      </c>
      <c r="J11" s="57">
        <v>2</v>
      </c>
      <c r="K11" s="57">
        <v>3</v>
      </c>
      <c r="L11" s="57">
        <v>4</v>
      </c>
      <c r="M11" s="57">
        <v>5</v>
      </c>
      <c r="N11" s="57">
        <v>6</v>
      </c>
      <c r="O11" s="57">
        <v>7</v>
      </c>
      <c r="P11" s="57">
        <v>8</v>
      </c>
      <c r="Q11" s="57">
        <v>9</v>
      </c>
      <c r="R11" s="57">
        <v>10</v>
      </c>
      <c r="S11" s="57">
        <v>11</v>
      </c>
      <c r="T11" s="57">
        <v>12</v>
      </c>
      <c r="U11" s="57">
        <v>13</v>
      </c>
      <c r="V11" s="57">
        <v>14</v>
      </c>
      <c r="W11" s="57">
        <v>15</v>
      </c>
      <c r="X11" s="57">
        <v>16</v>
      </c>
      <c r="Y11" s="57">
        <v>17</v>
      </c>
    </row>
    <row r="12" spans="1:25">
      <c r="B12" s="58" t="s">
        <v>74</v>
      </c>
      <c r="C12" s="58" t="s">
        <v>75</v>
      </c>
      <c r="D12" s="63">
        <v>43417</v>
      </c>
      <c r="E12" s="58">
        <v>3</v>
      </c>
      <c r="F12" s="58">
        <v>167</v>
      </c>
      <c r="G12" s="58">
        <v>10</v>
      </c>
      <c r="H12" s="58">
        <v>10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>
      <c r="B13" s="58" t="s">
        <v>76</v>
      </c>
      <c r="C13" s="58" t="s">
        <v>77</v>
      </c>
      <c r="D13" s="63">
        <v>43417</v>
      </c>
      <c r="E13" s="58">
        <v>41</v>
      </c>
      <c r="F13" s="58">
        <v>93</v>
      </c>
      <c r="G13" s="58">
        <v>10</v>
      </c>
      <c r="H13" s="58">
        <v>10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>
      <c r="B14" s="58" t="s">
        <v>78</v>
      </c>
      <c r="C14" s="58" t="s">
        <v>77</v>
      </c>
      <c r="D14" s="63">
        <v>43417</v>
      </c>
      <c r="E14" s="58">
        <v>4</v>
      </c>
      <c r="F14" s="58">
        <v>175</v>
      </c>
      <c r="G14" s="58">
        <v>10</v>
      </c>
      <c r="H14" s="58">
        <v>10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>
      <c r="B15" s="58" t="s">
        <v>79</v>
      </c>
      <c r="C15" s="58" t="s">
        <v>77</v>
      </c>
      <c r="D15" s="63">
        <v>43417</v>
      </c>
      <c r="E15" s="58">
        <v>1</v>
      </c>
      <c r="F15" s="58">
        <v>100</v>
      </c>
      <c r="G15" s="58">
        <v>10</v>
      </c>
      <c r="H15" s="58">
        <v>10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>
      <c r="B16" s="58" t="s">
        <v>80</v>
      </c>
      <c r="C16" s="58" t="s">
        <v>77</v>
      </c>
      <c r="D16" s="63">
        <v>43417</v>
      </c>
      <c r="E16" s="58">
        <v>7</v>
      </c>
      <c r="F16" s="58">
        <v>86</v>
      </c>
      <c r="G16" s="58">
        <v>10</v>
      </c>
      <c r="H16" s="58">
        <v>10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>
      <c r="B17" s="58" t="s">
        <v>81</v>
      </c>
      <c r="C17" s="58" t="s">
        <v>77</v>
      </c>
      <c r="D17" s="63">
        <v>43417</v>
      </c>
      <c r="E17" s="58">
        <v>19</v>
      </c>
      <c r="F17" s="58">
        <v>79</v>
      </c>
      <c r="G17" s="58">
        <v>10</v>
      </c>
      <c r="H17" s="58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 t="s">
        <v>74</v>
      </c>
      <c r="C18" s="58" t="s">
        <v>82</v>
      </c>
      <c r="D18" s="63">
        <v>43417</v>
      </c>
      <c r="E18" s="58">
        <v>2</v>
      </c>
      <c r="F18" s="58">
        <v>150</v>
      </c>
      <c r="G18" s="58">
        <v>10</v>
      </c>
      <c r="H18" s="58">
        <v>10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 t="s">
        <v>76</v>
      </c>
      <c r="C19" s="58" t="s">
        <v>82</v>
      </c>
      <c r="D19" s="63">
        <v>43417</v>
      </c>
      <c r="E19" s="58">
        <v>1</v>
      </c>
      <c r="F19" s="58">
        <v>0</v>
      </c>
      <c r="G19" s="58">
        <v>10</v>
      </c>
      <c r="H19" s="58">
        <v>10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 t="s">
        <v>78</v>
      </c>
      <c r="C20" s="58" t="s">
        <v>82</v>
      </c>
      <c r="D20" s="63">
        <v>43417</v>
      </c>
      <c r="E20" s="58">
        <v>3</v>
      </c>
      <c r="F20" s="58">
        <v>167</v>
      </c>
      <c r="G20" s="58">
        <v>10</v>
      </c>
      <c r="H20" s="58">
        <v>10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2:25">
      <c r="B21" s="58" t="s">
        <v>79</v>
      </c>
      <c r="C21" s="58" t="s">
        <v>82</v>
      </c>
      <c r="D21" s="63">
        <v>43417</v>
      </c>
      <c r="E21" s="58">
        <v>1</v>
      </c>
      <c r="F21" s="58">
        <v>0</v>
      </c>
      <c r="G21" s="58">
        <v>10</v>
      </c>
      <c r="H21" s="58">
        <v>10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2:25">
      <c r="B22" s="58" t="s">
        <v>80</v>
      </c>
      <c r="C22" s="58" t="s">
        <v>82</v>
      </c>
      <c r="D22" s="63">
        <v>43417</v>
      </c>
      <c r="E22" s="58">
        <v>6</v>
      </c>
      <c r="F22" s="58">
        <v>50</v>
      </c>
      <c r="G22" s="58">
        <v>10</v>
      </c>
      <c r="H22" s="58">
        <v>10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2:25">
      <c r="B23" s="58" t="s">
        <v>81</v>
      </c>
      <c r="C23" s="58" t="s">
        <v>82</v>
      </c>
      <c r="D23" s="63">
        <v>43417</v>
      </c>
      <c r="E23" s="58">
        <v>11</v>
      </c>
      <c r="F23" s="58">
        <v>64</v>
      </c>
      <c r="G23" s="58">
        <v>10</v>
      </c>
      <c r="H23" s="58">
        <v>10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2:25">
      <c r="B24" s="58" t="s">
        <v>74</v>
      </c>
      <c r="C24" s="58" t="s">
        <v>6</v>
      </c>
      <c r="D24" s="63">
        <v>43417</v>
      </c>
      <c r="E24" s="58">
        <v>3041</v>
      </c>
      <c r="F24" s="58">
        <v>48</v>
      </c>
      <c r="G24" s="58">
        <v>10</v>
      </c>
      <c r="H24" s="58"/>
      <c r="I24" s="58">
        <v>3</v>
      </c>
      <c r="J24" s="58">
        <v>3</v>
      </c>
      <c r="K24" s="58">
        <v>1</v>
      </c>
      <c r="L24" s="58">
        <v>2</v>
      </c>
      <c r="M24" s="58">
        <v>1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2:25">
      <c r="B25" s="58" t="s">
        <v>76</v>
      </c>
      <c r="C25" s="58" t="s">
        <v>6</v>
      </c>
      <c r="D25" s="63">
        <v>43417</v>
      </c>
      <c r="E25" s="58">
        <v>5980</v>
      </c>
      <c r="F25" s="58">
        <v>46</v>
      </c>
      <c r="G25" s="58">
        <v>10</v>
      </c>
      <c r="H25" s="58"/>
      <c r="I25" s="58"/>
      <c r="J25" s="58"/>
      <c r="K25" s="58">
        <v>2</v>
      </c>
      <c r="L25" s="58">
        <v>3</v>
      </c>
      <c r="M25" s="58">
        <v>2</v>
      </c>
      <c r="N25" s="58"/>
      <c r="O25" s="58">
        <v>2</v>
      </c>
      <c r="P25" s="58">
        <v>1</v>
      </c>
      <c r="Q25" s="58"/>
      <c r="R25" s="58"/>
      <c r="S25" s="58"/>
      <c r="T25" s="58"/>
      <c r="U25" s="58"/>
      <c r="V25" s="58"/>
      <c r="W25" s="58"/>
      <c r="X25" s="58"/>
      <c r="Y25" s="58"/>
    </row>
    <row r="26" spans="2:25">
      <c r="B26" s="58" t="s">
        <v>78</v>
      </c>
      <c r="C26" s="58" t="s">
        <v>6</v>
      </c>
      <c r="D26" s="63">
        <v>43417</v>
      </c>
      <c r="E26" s="58">
        <v>4774</v>
      </c>
      <c r="F26" s="58">
        <v>44</v>
      </c>
      <c r="G26" s="58">
        <v>10</v>
      </c>
      <c r="H26" s="58"/>
      <c r="I26" s="58">
        <v>1</v>
      </c>
      <c r="J26" s="58"/>
      <c r="K26" s="58">
        <v>4</v>
      </c>
      <c r="L26" s="58"/>
      <c r="M26" s="58">
        <v>2</v>
      </c>
      <c r="N26" s="58">
        <v>2</v>
      </c>
      <c r="O26" s="58">
        <v>1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2:25">
      <c r="B27" s="58" t="s">
        <v>79</v>
      </c>
      <c r="C27" s="58" t="s">
        <v>6</v>
      </c>
      <c r="D27" s="63">
        <v>43417</v>
      </c>
      <c r="E27" s="58">
        <v>3588</v>
      </c>
      <c r="F27" s="58">
        <v>59</v>
      </c>
      <c r="G27" s="58">
        <v>10</v>
      </c>
      <c r="H27" s="58"/>
      <c r="I27" s="58">
        <v>3</v>
      </c>
      <c r="J27" s="58">
        <v>1</v>
      </c>
      <c r="K27" s="58">
        <v>3</v>
      </c>
      <c r="L27" s="58"/>
      <c r="M27" s="58">
        <v>1</v>
      </c>
      <c r="N27" s="58">
        <v>2</v>
      </c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2:25">
      <c r="B28" s="58" t="s">
        <v>80</v>
      </c>
      <c r="C28" s="58" t="s">
        <v>6</v>
      </c>
      <c r="D28" s="63">
        <v>43417</v>
      </c>
      <c r="E28" s="58">
        <v>3119</v>
      </c>
      <c r="F28" s="58">
        <v>56</v>
      </c>
      <c r="G28" s="58">
        <v>10</v>
      </c>
      <c r="H28" s="58">
        <v>1</v>
      </c>
      <c r="I28" s="58">
        <v>1</v>
      </c>
      <c r="J28" s="58">
        <v>2</v>
      </c>
      <c r="K28" s="58">
        <v>3</v>
      </c>
      <c r="L28" s="58">
        <v>1</v>
      </c>
      <c r="M28" s="58">
        <v>2</v>
      </c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2:25">
      <c r="B29" s="58" t="s">
        <v>81</v>
      </c>
      <c r="C29" s="58" t="s">
        <v>6</v>
      </c>
      <c r="D29" s="63">
        <v>43417</v>
      </c>
      <c r="E29" s="58">
        <v>2324</v>
      </c>
      <c r="F29" s="58">
        <v>76</v>
      </c>
      <c r="G29" s="58">
        <v>10</v>
      </c>
      <c r="H29" s="58">
        <v>2</v>
      </c>
      <c r="I29" s="58">
        <v>3</v>
      </c>
      <c r="J29" s="58">
        <v>2</v>
      </c>
      <c r="K29" s="58">
        <v>2</v>
      </c>
      <c r="L29" s="58"/>
      <c r="M29" s="58"/>
      <c r="N29" s="58">
        <v>1</v>
      </c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2:25" ht="16.5" customHeight="1">
      <c r="B30" s="58" t="s">
        <v>74</v>
      </c>
      <c r="C30" s="58" t="s">
        <v>83</v>
      </c>
      <c r="D30" s="63">
        <v>43417</v>
      </c>
      <c r="E30" s="58">
        <v>573</v>
      </c>
      <c r="F30" s="58">
        <v>71</v>
      </c>
      <c r="G30" s="58">
        <v>10</v>
      </c>
      <c r="H30" s="58">
        <v>10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2:25" ht="16.5" customHeight="1">
      <c r="B31" s="58" t="s">
        <v>76</v>
      </c>
      <c r="C31" s="58" t="s">
        <v>83</v>
      </c>
      <c r="D31" s="63">
        <v>43417</v>
      </c>
      <c r="E31" s="58">
        <v>575</v>
      </c>
      <c r="F31" s="58">
        <v>51</v>
      </c>
      <c r="G31" s="58">
        <v>10</v>
      </c>
      <c r="H31" s="58">
        <v>10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2:25" ht="16.5" customHeight="1">
      <c r="B32" s="58" t="s">
        <v>78</v>
      </c>
      <c r="C32" s="58" t="s">
        <v>83</v>
      </c>
      <c r="D32" s="63">
        <v>43417</v>
      </c>
      <c r="E32" s="58">
        <v>782</v>
      </c>
      <c r="F32" s="58">
        <v>48</v>
      </c>
      <c r="G32" s="58">
        <v>10</v>
      </c>
      <c r="H32" s="58">
        <v>10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2:25" ht="16.5" customHeight="1">
      <c r="B33" s="58" t="s">
        <v>79</v>
      </c>
      <c r="C33" s="58" t="s">
        <v>83</v>
      </c>
      <c r="D33" s="63">
        <v>43417</v>
      </c>
      <c r="E33" s="58">
        <v>404</v>
      </c>
      <c r="F33" s="58">
        <v>38</v>
      </c>
      <c r="G33" s="58">
        <v>10</v>
      </c>
      <c r="H33" s="58">
        <v>10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2:25" ht="16.5" customHeight="1">
      <c r="B34" s="58" t="s">
        <v>80</v>
      </c>
      <c r="C34" s="58" t="s">
        <v>83</v>
      </c>
      <c r="D34" s="63">
        <v>43417</v>
      </c>
      <c r="E34" s="58">
        <v>1564</v>
      </c>
      <c r="F34" s="58">
        <v>153</v>
      </c>
      <c r="G34" s="58">
        <v>10</v>
      </c>
      <c r="H34" s="58">
        <v>8</v>
      </c>
      <c r="I34" s="58">
        <v>1</v>
      </c>
      <c r="J34" s="58"/>
      <c r="K34" s="58"/>
      <c r="L34" s="58"/>
      <c r="M34" s="58"/>
      <c r="N34" s="58"/>
      <c r="O34" s="58">
        <v>1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2:25" ht="16.5" customHeight="1">
      <c r="B35" s="58" t="s">
        <v>81</v>
      </c>
      <c r="C35" s="58" t="s">
        <v>83</v>
      </c>
      <c r="D35" s="63">
        <v>43417</v>
      </c>
      <c r="E35" s="58">
        <v>644</v>
      </c>
      <c r="F35" s="58">
        <v>31</v>
      </c>
      <c r="G35" s="58">
        <v>10</v>
      </c>
      <c r="H35" s="58">
        <v>10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2:25" ht="16.5" customHeight="1">
      <c r="B36" s="58" t="s">
        <v>74</v>
      </c>
      <c r="C36" s="58" t="s">
        <v>84</v>
      </c>
      <c r="D36" s="63">
        <v>43417</v>
      </c>
      <c r="E36" s="59">
        <v>7.9</v>
      </c>
      <c r="F36" s="61">
        <v>13.930442210311528</v>
      </c>
      <c r="G36" s="58">
        <v>10</v>
      </c>
      <c r="H36" s="58" t="s">
        <v>7</v>
      </c>
      <c r="I36" s="58" t="s">
        <v>7</v>
      </c>
      <c r="J36" s="58" t="s">
        <v>7</v>
      </c>
      <c r="K36" s="58" t="s">
        <v>7</v>
      </c>
      <c r="L36" s="58" t="s">
        <v>7</v>
      </c>
      <c r="M36" s="58" t="s">
        <v>7</v>
      </c>
      <c r="N36" s="58" t="s">
        <v>7</v>
      </c>
      <c r="O36" s="58">
        <v>5</v>
      </c>
      <c r="P36" s="58">
        <v>2</v>
      </c>
      <c r="Q36" s="58">
        <v>2</v>
      </c>
      <c r="R36" s="58">
        <v>1</v>
      </c>
      <c r="S36" s="58" t="s">
        <v>7</v>
      </c>
      <c r="T36" s="58"/>
      <c r="U36" s="58"/>
      <c r="V36" s="58"/>
      <c r="W36" s="58"/>
      <c r="X36" s="58"/>
      <c r="Y36" s="58"/>
    </row>
    <row r="37" spans="2:25" ht="16.5" customHeight="1">
      <c r="B37" s="58" t="s">
        <v>76</v>
      </c>
      <c r="C37" s="58" t="s">
        <v>84</v>
      </c>
      <c r="D37" s="63">
        <v>43417</v>
      </c>
      <c r="E37" s="59">
        <v>7.8</v>
      </c>
      <c r="F37" s="62">
        <v>11.78123824964978</v>
      </c>
      <c r="G37" s="58">
        <v>10</v>
      </c>
      <c r="H37" s="58" t="s">
        <v>7</v>
      </c>
      <c r="I37" s="58" t="s">
        <v>7</v>
      </c>
      <c r="J37" s="58" t="s">
        <v>7</v>
      </c>
      <c r="K37" s="58" t="s">
        <v>7</v>
      </c>
      <c r="L37" s="58" t="s">
        <v>7</v>
      </c>
      <c r="M37" s="58" t="s">
        <v>7</v>
      </c>
      <c r="N37" s="58">
        <v>1</v>
      </c>
      <c r="O37" s="58">
        <v>2</v>
      </c>
      <c r="P37" s="58">
        <v>5</v>
      </c>
      <c r="Q37" s="58">
        <v>2</v>
      </c>
      <c r="R37" s="58" t="s">
        <v>7</v>
      </c>
      <c r="S37" s="58" t="s">
        <v>7</v>
      </c>
      <c r="T37" s="58"/>
      <c r="U37" s="58"/>
      <c r="V37" s="58"/>
      <c r="W37" s="58"/>
      <c r="X37" s="58"/>
      <c r="Y37" s="58"/>
    </row>
    <row r="38" spans="2:25" ht="16.5" customHeight="1">
      <c r="B38" s="58" t="s">
        <v>78</v>
      </c>
      <c r="C38" s="58" t="s">
        <v>84</v>
      </c>
      <c r="D38" s="63">
        <v>43417</v>
      </c>
      <c r="E38" s="59">
        <v>8.1</v>
      </c>
      <c r="F38" s="60">
        <v>10.809815256431008</v>
      </c>
      <c r="G38" s="58">
        <v>10</v>
      </c>
      <c r="H38" s="58" t="s">
        <v>7</v>
      </c>
      <c r="I38" s="58" t="s">
        <v>7</v>
      </c>
      <c r="J38" s="58" t="s">
        <v>7</v>
      </c>
      <c r="K38" s="58" t="s">
        <v>7</v>
      </c>
      <c r="L38" s="58" t="s">
        <v>7</v>
      </c>
      <c r="M38" s="58" t="s">
        <v>7</v>
      </c>
      <c r="N38" s="58" t="s">
        <v>7</v>
      </c>
      <c r="O38" s="58">
        <v>3</v>
      </c>
      <c r="P38" s="58">
        <v>3</v>
      </c>
      <c r="Q38" s="58">
        <v>4</v>
      </c>
      <c r="R38" s="58" t="s">
        <v>7</v>
      </c>
      <c r="S38" s="58" t="s">
        <v>7</v>
      </c>
      <c r="T38" s="58"/>
      <c r="U38" s="58"/>
      <c r="V38" s="58"/>
      <c r="W38" s="58"/>
      <c r="X38" s="58"/>
      <c r="Y38" s="58"/>
    </row>
    <row r="39" spans="2:25" ht="16.5" customHeight="1">
      <c r="B39" s="58" t="s">
        <v>79</v>
      </c>
      <c r="C39" s="58" t="s">
        <v>84</v>
      </c>
      <c r="D39" s="63">
        <v>43417</v>
      </c>
      <c r="E39" s="59">
        <v>7.9</v>
      </c>
      <c r="F39" s="60">
        <v>9.3400605996534196</v>
      </c>
      <c r="G39" s="58">
        <v>10</v>
      </c>
      <c r="H39" s="58" t="s">
        <v>7</v>
      </c>
      <c r="I39" s="58" t="s">
        <v>7</v>
      </c>
      <c r="J39" s="58" t="s">
        <v>7</v>
      </c>
      <c r="K39" s="58" t="s">
        <v>7</v>
      </c>
      <c r="L39" s="58" t="s">
        <v>7</v>
      </c>
      <c r="M39" s="58" t="s">
        <v>7</v>
      </c>
      <c r="N39" s="58">
        <v>1</v>
      </c>
      <c r="O39" s="58" t="s">
        <v>7</v>
      </c>
      <c r="P39" s="58">
        <v>8</v>
      </c>
      <c r="Q39" s="58">
        <v>1</v>
      </c>
      <c r="R39" s="58" t="s">
        <v>7</v>
      </c>
      <c r="S39" s="58" t="s">
        <v>7</v>
      </c>
      <c r="T39" s="58"/>
      <c r="U39" s="58"/>
      <c r="V39" s="58"/>
      <c r="W39" s="58"/>
      <c r="X39" s="58"/>
      <c r="Y39" s="58"/>
    </row>
    <row r="40" spans="2:25" ht="16.5" customHeight="1">
      <c r="B40" s="58" t="s">
        <v>80</v>
      </c>
      <c r="C40" s="58" t="s">
        <v>84</v>
      </c>
      <c r="D40" s="63">
        <v>43417</v>
      </c>
      <c r="E40" s="59">
        <v>8.1</v>
      </c>
      <c r="F40" s="60">
        <v>12.276900321132739</v>
      </c>
      <c r="G40" s="58">
        <v>10</v>
      </c>
      <c r="H40" s="58" t="s">
        <v>7</v>
      </c>
      <c r="I40" s="58" t="s">
        <v>7</v>
      </c>
      <c r="J40" s="58" t="s">
        <v>7</v>
      </c>
      <c r="K40" s="58" t="s">
        <v>7</v>
      </c>
      <c r="L40" s="58" t="s">
        <v>7</v>
      </c>
      <c r="M40" s="58" t="s">
        <v>7</v>
      </c>
      <c r="N40" s="58">
        <v>1</v>
      </c>
      <c r="O40" s="58" t="s">
        <v>7</v>
      </c>
      <c r="P40" s="58">
        <v>7</v>
      </c>
      <c r="Q40" s="58">
        <v>1</v>
      </c>
      <c r="R40" s="58">
        <v>1</v>
      </c>
      <c r="S40" s="58" t="s">
        <v>7</v>
      </c>
      <c r="T40" s="58"/>
      <c r="U40" s="58"/>
      <c r="V40" s="58"/>
      <c r="W40" s="58"/>
      <c r="X40" s="58"/>
      <c r="Y40" s="58"/>
    </row>
    <row r="41" spans="2:25" ht="16.5" customHeight="1">
      <c r="B41" s="58" t="s">
        <v>81</v>
      </c>
      <c r="C41" s="58" t="s">
        <v>84</v>
      </c>
      <c r="D41" s="63">
        <v>43417</v>
      </c>
      <c r="E41" s="59">
        <v>8.6</v>
      </c>
      <c r="F41" s="60">
        <v>6.0046253429572083</v>
      </c>
      <c r="G41" s="58">
        <v>10</v>
      </c>
      <c r="H41" s="58" t="s">
        <v>7</v>
      </c>
      <c r="I41" s="58" t="s">
        <v>7</v>
      </c>
      <c r="J41" s="58" t="s">
        <v>7</v>
      </c>
      <c r="K41" s="58" t="s">
        <v>7</v>
      </c>
      <c r="L41" s="58" t="s">
        <v>7</v>
      </c>
      <c r="M41" s="58" t="s">
        <v>7</v>
      </c>
      <c r="N41" s="58" t="s">
        <v>7</v>
      </c>
      <c r="O41" s="58" t="s">
        <v>7</v>
      </c>
      <c r="P41" s="58">
        <v>4</v>
      </c>
      <c r="Q41" s="58">
        <v>6</v>
      </c>
      <c r="R41" s="58" t="s">
        <v>7</v>
      </c>
      <c r="S41" s="58" t="s">
        <v>7</v>
      </c>
      <c r="T41" s="58"/>
      <c r="U41" s="58"/>
      <c r="V41" s="58"/>
      <c r="W41" s="58"/>
      <c r="X41" s="58"/>
      <c r="Y41" s="58"/>
    </row>
    <row r="42" spans="2:25" ht="16.5" customHeight="1">
      <c r="B42" s="58" t="s">
        <v>74</v>
      </c>
      <c r="C42" s="58" t="s">
        <v>85</v>
      </c>
      <c r="D42" s="63">
        <v>43417</v>
      </c>
      <c r="E42" s="58">
        <v>0</v>
      </c>
      <c r="F42" s="58">
        <v>0</v>
      </c>
      <c r="G42" s="58">
        <v>10</v>
      </c>
      <c r="H42" s="58">
        <v>10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2:25" ht="16.5" customHeight="1">
      <c r="B43" s="58" t="s">
        <v>76</v>
      </c>
      <c r="C43" s="58" t="s">
        <v>85</v>
      </c>
      <c r="D43" s="63">
        <v>43417</v>
      </c>
      <c r="E43" s="58">
        <v>0</v>
      </c>
      <c r="F43" s="58">
        <v>0</v>
      </c>
      <c r="G43" s="58">
        <v>10</v>
      </c>
      <c r="H43" s="58">
        <v>10</v>
      </c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2:25" ht="16.5" customHeight="1">
      <c r="B44" s="58" t="s">
        <v>78</v>
      </c>
      <c r="C44" s="58" t="s">
        <v>85</v>
      </c>
      <c r="D44" s="63">
        <v>43417</v>
      </c>
      <c r="E44" s="58">
        <v>0</v>
      </c>
      <c r="F44" s="58">
        <v>0</v>
      </c>
      <c r="G44" s="58">
        <v>10</v>
      </c>
      <c r="H44" s="58">
        <v>10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2:25" ht="16.5" customHeight="1">
      <c r="B45" s="58" t="s">
        <v>79</v>
      </c>
      <c r="C45" s="58" t="s">
        <v>85</v>
      </c>
      <c r="D45" s="63">
        <v>43417</v>
      </c>
      <c r="E45" s="58">
        <v>0</v>
      </c>
      <c r="F45" s="58">
        <v>0</v>
      </c>
      <c r="G45" s="58">
        <v>10</v>
      </c>
      <c r="H45" s="58">
        <v>10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2:25" ht="16.5" customHeight="1">
      <c r="B46" s="58" t="s">
        <v>80</v>
      </c>
      <c r="C46" s="58" t="s">
        <v>85</v>
      </c>
      <c r="D46" s="63">
        <v>43417</v>
      </c>
      <c r="E46" s="58">
        <v>0</v>
      </c>
      <c r="F46" s="58">
        <v>0</v>
      </c>
      <c r="G46" s="58">
        <v>10</v>
      </c>
      <c r="H46" s="58">
        <v>10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2:25" ht="16.5" customHeight="1">
      <c r="B47" s="58" t="s">
        <v>81</v>
      </c>
      <c r="C47" s="58" t="s">
        <v>85</v>
      </c>
      <c r="D47" s="63">
        <v>43417</v>
      </c>
      <c r="E47" s="58">
        <v>0</v>
      </c>
      <c r="F47" s="58">
        <v>0</v>
      </c>
      <c r="G47" s="58">
        <v>10</v>
      </c>
      <c r="H47" s="58">
        <v>10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2:25" ht="16.5" customHeight="1">
      <c r="B48" s="58" t="s">
        <v>74</v>
      </c>
      <c r="C48" s="58" t="s">
        <v>86</v>
      </c>
      <c r="D48" s="63">
        <v>43417</v>
      </c>
      <c r="E48" s="58">
        <v>3577</v>
      </c>
      <c r="F48" s="58">
        <v>18</v>
      </c>
      <c r="G48" s="58">
        <v>10</v>
      </c>
      <c r="H48" s="58"/>
      <c r="I48" s="58"/>
      <c r="J48" s="58"/>
      <c r="K48" s="58">
        <v>1</v>
      </c>
      <c r="L48" s="58">
        <v>7</v>
      </c>
      <c r="M48" s="58">
        <v>2</v>
      </c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2:25" ht="16.5" customHeight="1">
      <c r="B49" s="58" t="s">
        <v>76</v>
      </c>
      <c r="C49" s="58" t="s">
        <v>86</v>
      </c>
      <c r="D49" s="63">
        <v>43417</v>
      </c>
      <c r="E49" s="58">
        <v>3999</v>
      </c>
      <c r="F49" s="58">
        <v>20</v>
      </c>
      <c r="G49" s="58">
        <v>10</v>
      </c>
      <c r="H49" s="58"/>
      <c r="I49" s="58"/>
      <c r="J49" s="58"/>
      <c r="K49" s="58">
        <v>1</v>
      </c>
      <c r="L49" s="58">
        <v>3</v>
      </c>
      <c r="M49" s="58">
        <v>5</v>
      </c>
      <c r="N49" s="58">
        <v>1</v>
      </c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2:25" ht="16.5" customHeight="1">
      <c r="B50" s="58" t="s">
        <v>78</v>
      </c>
      <c r="C50" s="58" t="s">
        <v>86</v>
      </c>
      <c r="D50" s="63">
        <v>43417</v>
      </c>
      <c r="E50" s="58">
        <v>4213</v>
      </c>
      <c r="F50" s="58">
        <v>41</v>
      </c>
      <c r="G50" s="58">
        <v>10</v>
      </c>
      <c r="H50" s="58"/>
      <c r="I50" s="58"/>
      <c r="J50" s="58"/>
      <c r="K50" s="58">
        <v>1</v>
      </c>
      <c r="L50" s="58">
        <v>5</v>
      </c>
      <c r="M50" s="58">
        <v>2</v>
      </c>
      <c r="N50" s="58">
        <v>1</v>
      </c>
      <c r="O50" s="58"/>
      <c r="P50" s="58">
        <v>1</v>
      </c>
      <c r="Q50" s="58"/>
      <c r="R50" s="58"/>
      <c r="S50" s="58"/>
      <c r="T50" s="58"/>
      <c r="U50" s="58"/>
      <c r="V50" s="58"/>
      <c r="W50" s="58"/>
      <c r="X50" s="58"/>
      <c r="Y50" s="58"/>
    </row>
    <row r="51" spans="2:25" ht="16.5" customHeight="1">
      <c r="B51" s="58" t="s">
        <v>79</v>
      </c>
      <c r="C51" s="58" t="s">
        <v>86</v>
      </c>
      <c r="D51" s="63">
        <v>43417</v>
      </c>
      <c r="E51" s="58">
        <v>3598</v>
      </c>
      <c r="F51" s="58">
        <v>42</v>
      </c>
      <c r="G51" s="58">
        <v>10</v>
      </c>
      <c r="H51" s="58"/>
      <c r="I51" s="58"/>
      <c r="J51" s="58">
        <v>1</v>
      </c>
      <c r="K51" s="58">
        <v>2</v>
      </c>
      <c r="L51" s="58">
        <v>5</v>
      </c>
      <c r="M51" s="58"/>
      <c r="N51" s="58">
        <v>1</v>
      </c>
      <c r="O51" s="58">
        <v>1</v>
      </c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2:25" ht="16.5" customHeight="1">
      <c r="B52" s="58" t="s">
        <v>80</v>
      </c>
      <c r="C52" s="58" t="s">
        <v>86</v>
      </c>
      <c r="D52" s="63">
        <v>43417</v>
      </c>
      <c r="E52" s="58">
        <v>4205</v>
      </c>
      <c r="F52" s="58">
        <v>26</v>
      </c>
      <c r="G52" s="58">
        <v>10</v>
      </c>
      <c r="H52" s="58"/>
      <c r="I52" s="58"/>
      <c r="J52" s="58"/>
      <c r="K52" s="58">
        <v>1</v>
      </c>
      <c r="L52" s="58">
        <v>4</v>
      </c>
      <c r="M52" s="58">
        <v>3</v>
      </c>
      <c r="N52" s="58">
        <v>1</v>
      </c>
      <c r="O52" s="58">
        <v>1</v>
      </c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2:25" ht="16.5" customHeight="1">
      <c r="B53" s="58" t="s">
        <v>81</v>
      </c>
      <c r="C53" s="58" t="s">
        <v>86</v>
      </c>
      <c r="D53" s="63">
        <v>43417</v>
      </c>
      <c r="E53" s="58">
        <v>4534</v>
      </c>
      <c r="F53" s="58">
        <v>33</v>
      </c>
      <c r="G53" s="58">
        <v>10</v>
      </c>
      <c r="H53" s="58"/>
      <c r="I53" s="58"/>
      <c r="J53" s="58"/>
      <c r="K53" s="58">
        <v>2</v>
      </c>
      <c r="L53" s="58">
        <v>2</v>
      </c>
      <c r="M53" s="58">
        <v>3</v>
      </c>
      <c r="N53" s="58">
        <v>1</v>
      </c>
      <c r="O53" s="58">
        <v>2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2:25">
      <c r="B54" s="58" t="s">
        <v>74</v>
      </c>
      <c r="C54" s="58" t="s">
        <v>87</v>
      </c>
      <c r="D54" s="63">
        <v>43417</v>
      </c>
      <c r="E54" s="58">
        <v>5287</v>
      </c>
      <c r="F54" s="58">
        <v>49</v>
      </c>
      <c r="G54" s="58">
        <v>10</v>
      </c>
      <c r="H54" s="58"/>
      <c r="I54" s="58">
        <v>1</v>
      </c>
      <c r="J54" s="58"/>
      <c r="K54" s="58">
        <v>4</v>
      </c>
      <c r="L54" s="58"/>
      <c r="M54" s="58">
        <v>2</v>
      </c>
      <c r="N54" s="58">
        <v>1</v>
      </c>
      <c r="O54" s="58">
        <v>2</v>
      </c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2:25">
      <c r="B55" s="58" t="s">
        <v>76</v>
      </c>
      <c r="C55" s="58" t="s">
        <v>87</v>
      </c>
      <c r="D55" s="63">
        <v>43417</v>
      </c>
      <c r="E55" s="58">
        <v>6191</v>
      </c>
      <c r="F55" s="58">
        <v>34</v>
      </c>
      <c r="G55" s="58">
        <v>10</v>
      </c>
      <c r="H55" s="58"/>
      <c r="I55" s="58">
        <v>1</v>
      </c>
      <c r="J55" s="58"/>
      <c r="K55" s="58"/>
      <c r="L55" s="58">
        <v>1</v>
      </c>
      <c r="M55" s="58">
        <v>3</v>
      </c>
      <c r="N55" s="58">
        <v>2</v>
      </c>
      <c r="O55" s="58">
        <v>3</v>
      </c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2:25">
      <c r="B56" s="58" t="s">
        <v>78</v>
      </c>
      <c r="C56" s="58" t="s">
        <v>87</v>
      </c>
      <c r="D56" s="63">
        <v>43417</v>
      </c>
      <c r="E56" s="58">
        <v>3985</v>
      </c>
      <c r="F56" s="58">
        <v>44</v>
      </c>
      <c r="G56" s="58">
        <v>10</v>
      </c>
      <c r="H56" s="58"/>
      <c r="I56" s="58">
        <v>1</v>
      </c>
      <c r="J56" s="58">
        <v>4</v>
      </c>
      <c r="K56" s="58">
        <v>1</v>
      </c>
      <c r="L56" s="58"/>
      <c r="M56" s="58">
        <v>1</v>
      </c>
      <c r="N56" s="58">
        <v>3</v>
      </c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2:25">
      <c r="B57" s="58" t="s">
        <v>79</v>
      </c>
      <c r="C57" s="58" t="s">
        <v>87</v>
      </c>
      <c r="D57" s="63">
        <v>43417</v>
      </c>
      <c r="E57" s="58">
        <v>6463</v>
      </c>
      <c r="F57" s="58">
        <v>47</v>
      </c>
      <c r="G57" s="58">
        <v>10</v>
      </c>
      <c r="H57" s="58"/>
      <c r="I57" s="58"/>
      <c r="J57" s="58">
        <v>1</v>
      </c>
      <c r="K57" s="58">
        <v>2</v>
      </c>
      <c r="L57" s="58"/>
      <c r="M57" s="58"/>
      <c r="N57" s="58">
        <v>5</v>
      </c>
      <c r="O57" s="58">
        <v>1</v>
      </c>
      <c r="P57" s="58"/>
      <c r="Q57" s="58">
        <v>1</v>
      </c>
      <c r="R57" s="58"/>
      <c r="S57" s="58"/>
      <c r="T57" s="58"/>
      <c r="U57" s="58"/>
      <c r="V57" s="58"/>
      <c r="W57" s="58"/>
      <c r="X57" s="58"/>
      <c r="Y57" s="58"/>
    </row>
    <row r="58" spans="2:25">
      <c r="B58" s="58" t="s">
        <v>80</v>
      </c>
      <c r="C58" s="58" t="s">
        <v>87</v>
      </c>
      <c r="D58" s="63">
        <v>43417</v>
      </c>
      <c r="E58" s="58">
        <v>5117</v>
      </c>
      <c r="F58" s="58">
        <v>49</v>
      </c>
      <c r="G58" s="58">
        <v>10</v>
      </c>
      <c r="H58" s="58">
        <v>2</v>
      </c>
      <c r="I58" s="58"/>
      <c r="J58" s="58"/>
      <c r="K58" s="58"/>
      <c r="L58" s="58">
        <v>2</v>
      </c>
      <c r="M58" s="58"/>
      <c r="N58" s="58">
        <v>5</v>
      </c>
      <c r="O58" s="58">
        <v>1</v>
      </c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2:25">
      <c r="B59" s="58" t="s">
        <v>81</v>
      </c>
      <c r="C59" s="58" t="s">
        <v>87</v>
      </c>
      <c r="D59" s="63">
        <v>43417</v>
      </c>
      <c r="E59" s="58">
        <v>5333</v>
      </c>
      <c r="F59" s="58">
        <v>55</v>
      </c>
      <c r="G59" s="58">
        <v>10</v>
      </c>
      <c r="H59" s="58">
        <v>1</v>
      </c>
      <c r="I59" s="58"/>
      <c r="J59" s="58">
        <v>1</v>
      </c>
      <c r="K59" s="58"/>
      <c r="L59" s="58">
        <v>3</v>
      </c>
      <c r="M59" s="58">
        <v>2</v>
      </c>
      <c r="N59" s="58">
        <v>1</v>
      </c>
      <c r="O59" s="58">
        <v>1</v>
      </c>
      <c r="P59" s="58">
        <v>1</v>
      </c>
      <c r="Q59" s="58"/>
      <c r="R59" s="58"/>
      <c r="S59" s="58"/>
      <c r="T59" s="58"/>
      <c r="U59" s="58"/>
      <c r="V59" s="58"/>
      <c r="W59" s="58"/>
      <c r="X59" s="58"/>
      <c r="Y59" s="58"/>
    </row>
    <row r="60" spans="2:25">
      <c r="B60" s="58" t="s">
        <v>74</v>
      </c>
      <c r="C60" s="58" t="s">
        <v>88</v>
      </c>
      <c r="D60" s="63">
        <v>43417</v>
      </c>
      <c r="E60" s="58">
        <v>204</v>
      </c>
      <c r="F60" s="58">
        <v>68</v>
      </c>
      <c r="G60" s="58">
        <v>10</v>
      </c>
      <c r="H60" s="58">
        <v>10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2:25">
      <c r="B61" s="58" t="s">
        <v>76</v>
      </c>
      <c r="C61" s="58" t="s">
        <v>88</v>
      </c>
      <c r="D61" s="63">
        <v>43417</v>
      </c>
      <c r="E61" s="58">
        <v>183</v>
      </c>
      <c r="F61" s="58">
        <v>41</v>
      </c>
      <c r="G61" s="58">
        <v>10</v>
      </c>
      <c r="H61" s="58">
        <v>10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2:25">
      <c r="B62" s="58" t="s">
        <v>78</v>
      </c>
      <c r="C62" s="58" t="s">
        <v>88</v>
      </c>
      <c r="D62" s="63">
        <v>43417</v>
      </c>
      <c r="E62" s="58">
        <v>174</v>
      </c>
      <c r="F62" s="58">
        <v>74</v>
      </c>
      <c r="G62" s="58">
        <v>10</v>
      </c>
      <c r="H62" s="58">
        <v>10</v>
      </c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2:25">
      <c r="B63" s="58" t="s">
        <v>79</v>
      </c>
      <c r="C63" s="58" t="s">
        <v>88</v>
      </c>
      <c r="D63" s="63">
        <v>43417</v>
      </c>
      <c r="E63" s="58">
        <v>87</v>
      </c>
      <c r="F63" s="58">
        <v>55</v>
      </c>
      <c r="G63" s="58">
        <v>10</v>
      </c>
      <c r="H63" s="58">
        <v>10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2:25">
      <c r="B64" s="58" t="s">
        <v>80</v>
      </c>
      <c r="C64" s="58" t="s">
        <v>88</v>
      </c>
      <c r="D64" s="63">
        <v>43417</v>
      </c>
      <c r="E64" s="58">
        <v>90</v>
      </c>
      <c r="F64" s="58">
        <v>58</v>
      </c>
      <c r="G64" s="58">
        <v>10</v>
      </c>
      <c r="H64" s="58">
        <v>10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2:25" ht="15" customHeight="1">
      <c r="B65" s="58" t="s">
        <v>81</v>
      </c>
      <c r="C65" s="58" t="s">
        <v>88</v>
      </c>
      <c r="D65" s="63">
        <v>43417</v>
      </c>
      <c r="E65" s="58">
        <v>198</v>
      </c>
      <c r="F65" s="58">
        <v>81</v>
      </c>
      <c r="G65" s="58">
        <v>10</v>
      </c>
      <c r="H65" s="58">
        <v>10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2: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2:25">
      <c r="B67" s="79" t="s">
        <v>45</v>
      </c>
    </row>
    <row r="68" spans="2:25">
      <c r="B68" s="70" t="s">
        <v>44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</row>
    <row r="69" spans="2:25">
      <c r="B69" s="73" t="s">
        <v>89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</row>
    <row r="70" spans="2:25">
      <c r="B70" s="73" t="s">
        <v>90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</row>
    <row r="71" spans="2:25">
      <c r="B71" s="73" t="s">
        <v>91</v>
      </c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</row>
    <row r="72" spans="2:25" ht="16.5" customHeight="1">
      <c r="B72" s="76" t="s">
        <v>92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</row>
    <row r="73" spans="2:25" ht="16.5" customHeight="1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2:25" ht="16.5" customHeight="1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2:25" ht="16.5" customHeight="1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2:25" ht="15" customHeight="1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2: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84" spans="2: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2: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2: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2: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2: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2: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2: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2: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2: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2: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2: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2: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2: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2: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2: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2: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2: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2: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30:D35 D60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1:D65 D48:D4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29 D12:D15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C15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5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6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29 D12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:D1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7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29 D16:D17 D12:D14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Y29 B16:Y17 B12:Y14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Y29 B12:Y1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12:G12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8:D65 D12:D3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7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6:D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65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6 D50:D53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48:G53 D60 G60:G65 G24:G26 G30:G35 D30:D3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:D35 D60:D65 D24:D25 D48:D53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7 B60:Y65 B24:Y35 B48:Y53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 D60:D65 D24:D35 D48:D53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9 D50:D53 D12:D17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69"/>
  <sheetViews>
    <sheetView topLeftCell="A25" zoomScaleNormal="100" workbookViewId="0">
      <selection activeCell="B36" sqref="B36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93</v>
      </c>
      <c r="C1" s="3"/>
      <c r="E1" s="4" t="s">
        <v>94</v>
      </c>
      <c r="G1" s="83"/>
      <c r="H1" s="83"/>
      <c r="I1" s="83"/>
      <c r="O1" s="5"/>
      <c r="Q1" s="5"/>
      <c r="T1" s="80" t="s">
        <v>95</v>
      </c>
    </row>
    <row r="2" spans="1:25" ht="20.25">
      <c r="B2" s="84" t="s">
        <v>96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93" t="s">
        <v>174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6"/>
      <c r="B4" s="7" t="s">
        <v>97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98</v>
      </c>
      <c r="C5" s="11" t="s">
        <v>99</v>
      </c>
      <c r="D5" s="12"/>
      <c r="E5" s="13" t="s">
        <v>100</v>
      </c>
      <c r="F5" s="14"/>
      <c r="G5" s="85" t="s">
        <v>101</v>
      </c>
      <c r="H5" s="85"/>
      <c r="I5" s="15"/>
      <c r="J5" s="86">
        <v>43445</v>
      </c>
      <c r="K5" s="86"/>
      <c r="L5" s="86"/>
      <c r="M5" s="86"/>
      <c r="N5" s="86"/>
      <c r="O5" s="15"/>
      <c r="P5" s="16" t="s">
        <v>102</v>
      </c>
      <c r="Q5" s="17"/>
      <c r="R5" s="18"/>
      <c r="S5" s="13"/>
      <c r="T5" s="13"/>
      <c r="U5" s="87">
        <v>43447</v>
      </c>
      <c r="V5" s="88"/>
      <c r="W5" s="88"/>
      <c r="X5" s="88"/>
      <c r="Y5" s="19"/>
    </row>
    <row r="6" spans="1:25">
      <c r="A6" s="6"/>
      <c r="B6" s="20" t="s">
        <v>103</v>
      </c>
      <c r="C6" s="21" t="s">
        <v>104</v>
      </c>
      <c r="D6" s="22"/>
      <c r="E6" s="23" t="s">
        <v>105</v>
      </c>
      <c r="F6" s="24"/>
      <c r="G6" s="89" t="s">
        <v>106</v>
      </c>
      <c r="H6" s="89"/>
      <c r="I6" s="25"/>
      <c r="J6" s="90">
        <v>43359</v>
      </c>
      <c r="K6" s="90"/>
      <c r="L6" s="90"/>
      <c r="M6" s="90"/>
      <c r="N6" s="90"/>
      <c r="O6" s="25"/>
      <c r="P6" s="26" t="s">
        <v>107</v>
      </c>
      <c r="Q6" s="27"/>
      <c r="R6" s="27"/>
      <c r="S6" s="25"/>
      <c r="T6" s="27"/>
      <c r="U6" s="91"/>
      <c r="V6" s="91"/>
      <c r="W6" s="91"/>
      <c r="X6" s="91"/>
      <c r="Y6" s="28" t="s">
        <v>108</v>
      </c>
    </row>
    <row r="7" spans="1:25">
      <c r="A7" s="29"/>
      <c r="B7" s="30" t="s">
        <v>109</v>
      </c>
      <c r="C7" s="21" t="s">
        <v>110</v>
      </c>
      <c r="D7" s="22"/>
      <c r="E7" s="31"/>
      <c r="F7" s="32"/>
      <c r="G7" s="89" t="s">
        <v>111</v>
      </c>
      <c r="H7" s="89"/>
      <c r="I7" s="25"/>
      <c r="J7" s="92"/>
      <c r="K7" s="92"/>
      <c r="L7" s="92"/>
      <c r="M7" s="92"/>
      <c r="N7" s="92"/>
      <c r="O7" s="25"/>
      <c r="P7" s="26" t="s">
        <v>112</v>
      </c>
      <c r="Q7" s="31"/>
      <c r="R7" s="31"/>
      <c r="S7" s="31"/>
      <c r="T7" s="31"/>
      <c r="U7" s="91"/>
      <c r="V7" s="91"/>
      <c r="W7" s="91"/>
      <c r="X7" s="91"/>
      <c r="Y7" s="33"/>
    </row>
    <row r="8" spans="1:25" ht="17.25" thickBot="1">
      <c r="A8" s="29"/>
      <c r="B8" s="34" t="s">
        <v>113</v>
      </c>
      <c r="C8" s="35" t="s">
        <v>114</v>
      </c>
      <c r="D8" s="36"/>
      <c r="E8" s="37" t="s">
        <v>115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116</v>
      </c>
      <c r="C9" s="46"/>
      <c r="D9" s="46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혜인농장</v>
      </c>
      <c r="C10" s="50" t="s">
        <v>117</v>
      </c>
      <c r="D10" s="51">
        <f>ROUNDDOWN((J5-J6+1)/7,0)</f>
        <v>12</v>
      </c>
      <c r="E10" s="52" t="s">
        <v>118</v>
      </c>
      <c r="F10" s="53">
        <f>(J5-J6+1)-(D10*7)</f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57" t="s">
        <v>0</v>
      </c>
      <c r="C11" s="57" t="s">
        <v>1</v>
      </c>
      <c r="D11" s="57" t="s">
        <v>2</v>
      </c>
      <c r="E11" s="57" t="s">
        <v>3</v>
      </c>
      <c r="F11" s="57" t="s">
        <v>4</v>
      </c>
      <c r="G11" s="57" t="s">
        <v>5</v>
      </c>
      <c r="H11" s="57">
        <v>0</v>
      </c>
      <c r="I11" s="57">
        <v>1</v>
      </c>
      <c r="J11" s="57">
        <v>2</v>
      </c>
      <c r="K11" s="57">
        <v>3</v>
      </c>
      <c r="L11" s="57">
        <v>4</v>
      </c>
      <c r="M11" s="57">
        <v>5</v>
      </c>
      <c r="N11" s="57">
        <v>6</v>
      </c>
      <c r="O11" s="57">
        <v>7</v>
      </c>
      <c r="P11" s="57">
        <v>8</v>
      </c>
      <c r="Q11" s="57">
        <v>9</v>
      </c>
      <c r="R11" s="57">
        <v>10</v>
      </c>
      <c r="S11" s="57">
        <v>11</v>
      </c>
      <c r="T11" s="57">
        <v>12</v>
      </c>
      <c r="U11" s="57">
        <v>13</v>
      </c>
      <c r="V11" s="57">
        <v>14</v>
      </c>
      <c r="W11" s="57">
        <v>15</v>
      </c>
      <c r="X11" s="57">
        <v>16</v>
      </c>
      <c r="Y11" s="57">
        <v>17</v>
      </c>
    </row>
    <row r="12" spans="1:25" ht="16.5" customHeight="1">
      <c r="B12" s="58" t="s">
        <v>119</v>
      </c>
      <c r="C12" s="58" t="s">
        <v>127</v>
      </c>
      <c r="D12" s="63">
        <v>43445</v>
      </c>
      <c r="E12" s="58">
        <v>50</v>
      </c>
      <c r="F12" s="58">
        <v>210</v>
      </c>
      <c r="G12" s="58">
        <v>10</v>
      </c>
      <c r="H12" s="58">
        <v>10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6.5" customHeight="1">
      <c r="B13" s="58" t="s">
        <v>121</v>
      </c>
      <c r="C13" s="58" t="s">
        <v>127</v>
      </c>
      <c r="D13" s="63">
        <v>43445</v>
      </c>
      <c r="E13" s="58">
        <v>383</v>
      </c>
      <c r="F13" s="58">
        <v>78</v>
      </c>
      <c r="G13" s="58">
        <v>10</v>
      </c>
      <c r="H13" s="58">
        <v>9</v>
      </c>
      <c r="I13" s="58">
        <v>1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6.5" customHeight="1">
      <c r="B14" s="58" t="s">
        <v>122</v>
      </c>
      <c r="C14" s="58" t="s">
        <v>127</v>
      </c>
      <c r="D14" s="63">
        <v>43445</v>
      </c>
      <c r="E14" s="58">
        <v>43</v>
      </c>
      <c r="F14" s="58">
        <v>137</v>
      </c>
      <c r="G14" s="58">
        <v>10</v>
      </c>
      <c r="H14" s="58">
        <v>10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6.5" customHeight="1">
      <c r="B15" s="58" t="s">
        <v>123</v>
      </c>
      <c r="C15" s="58" t="s">
        <v>127</v>
      </c>
      <c r="D15" s="63">
        <v>43445</v>
      </c>
      <c r="E15" s="58">
        <v>21</v>
      </c>
      <c r="F15" s="58">
        <v>86</v>
      </c>
      <c r="G15" s="58">
        <v>10</v>
      </c>
      <c r="H15" s="58">
        <v>10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6.5" customHeight="1">
      <c r="B16" s="58" t="s">
        <v>124</v>
      </c>
      <c r="C16" s="58" t="s">
        <v>127</v>
      </c>
      <c r="D16" s="63">
        <v>43445</v>
      </c>
      <c r="E16" s="58">
        <v>43</v>
      </c>
      <c r="F16" s="58">
        <v>105</v>
      </c>
      <c r="G16" s="58">
        <v>10</v>
      </c>
      <c r="H16" s="58">
        <v>10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 ht="16.5" customHeight="1">
      <c r="B17" s="58" t="s">
        <v>125</v>
      </c>
      <c r="C17" s="58" t="s">
        <v>127</v>
      </c>
      <c r="D17" s="63">
        <v>43445</v>
      </c>
      <c r="E17" s="58">
        <v>45</v>
      </c>
      <c r="F17" s="58">
        <v>169</v>
      </c>
      <c r="G17" s="58">
        <v>10</v>
      </c>
      <c r="H17" s="58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 ht="16.5" customHeight="1">
      <c r="B18" s="58" t="s">
        <v>119</v>
      </c>
      <c r="C18" s="58" t="s">
        <v>128</v>
      </c>
      <c r="D18" s="63">
        <v>43445</v>
      </c>
      <c r="E18" s="58">
        <v>2</v>
      </c>
      <c r="F18" s="58">
        <v>100</v>
      </c>
      <c r="G18" s="58">
        <v>10</v>
      </c>
      <c r="H18" s="58">
        <v>10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 ht="16.5" customHeight="1">
      <c r="B19" s="58" t="s">
        <v>121</v>
      </c>
      <c r="C19" s="58" t="s">
        <v>128</v>
      </c>
      <c r="D19" s="63">
        <v>43445</v>
      </c>
      <c r="E19" s="58">
        <v>5</v>
      </c>
      <c r="F19" s="58">
        <v>60</v>
      </c>
      <c r="G19" s="58">
        <v>10</v>
      </c>
      <c r="H19" s="58">
        <v>10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 ht="16.5" customHeight="1">
      <c r="B20" s="58" t="s">
        <v>122</v>
      </c>
      <c r="C20" s="58" t="s">
        <v>128</v>
      </c>
      <c r="D20" s="63">
        <v>43445</v>
      </c>
      <c r="E20" s="58">
        <v>10</v>
      </c>
      <c r="F20" s="58">
        <v>55</v>
      </c>
      <c r="G20" s="58">
        <v>10</v>
      </c>
      <c r="H20" s="58">
        <v>10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2:25" ht="16.5" customHeight="1">
      <c r="B21" s="58" t="s">
        <v>123</v>
      </c>
      <c r="C21" s="58" t="s">
        <v>128</v>
      </c>
      <c r="D21" s="63">
        <v>43445</v>
      </c>
      <c r="E21" s="58">
        <v>6</v>
      </c>
      <c r="F21" s="58">
        <v>67</v>
      </c>
      <c r="G21" s="58">
        <v>10</v>
      </c>
      <c r="H21" s="58">
        <v>10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2:25" ht="16.5" customHeight="1">
      <c r="B22" s="58" t="s">
        <v>124</v>
      </c>
      <c r="C22" s="58" t="s">
        <v>128</v>
      </c>
      <c r="D22" s="63">
        <v>43445</v>
      </c>
      <c r="E22" s="58">
        <v>8</v>
      </c>
      <c r="F22" s="58">
        <v>50</v>
      </c>
      <c r="G22" s="58">
        <v>10</v>
      </c>
      <c r="H22" s="58">
        <v>10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2:25" ht="16.5" customHeight="1">
      <c r="B23" s="58" t="s">
        <v>125</v>
      </c>
      <c r="C23" s="58" t="s">
        <v>128</v>
      </c>
      <c r="D23" s="63">
        <v>43445</v>
      </c>
      <c r="E23" s="58">
        <v>7</v>
      </c>
      <c r="F23" s="58">
        <v>71</v>
      </c>
      <c r="G23" s="58">
        <v>10</v>
      </c>
      <c r="H23" s="58">
        <v>10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2:25">
      <c r="B24" s="58" t="s">
        <v>119</v>
      </c>
      <c r="C24" s="58" t="s">
        <v>6</v>
      </c>
      <c r="D24" s="63">
        <v>43445</v>
      </c>
      <c r="E24" s="58">
        <v>4386</v>
      </c>
      <c r="F24" s="58">
        <v>67</v>
      </c>
      <c r="G24" s="58">
        <v>10</v>
      </c>
      <c r="H24" s="58"/>
      <c r="I24" s="58">
        <v>3</v>
      </c>
      <c r="J24" s="58">
        <v>1</v>
      </c>
      <c r="K24" s="58">
        <v>2</v>
      </c>
      <c r="L24" s="58"/>
      <c r="M24" s="58">
        <v>1</v>
      </c>
      <c r="N24" s="58">
        <v>2</v>
      </c>
      <c r="O24" s="58">
        <v>1</v>
      </c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2:25">
      <c r="B25" s="58" t="s">
        <v>121</v>
      </c>
      <c r="C25" s="58" t="s">
        <v>6</v>
      </c>
      <c r="D25" s="63">
        <v>43445</v>
      </c>
      <c r="E25" s="58">
        <v>5783</v>
      </c>
      <c r="F25" s="58">
        <v>48</v>
      </c>
      <c r="G25" s="58">
        <v>10</v>
      </c>
      <c r="H25" s="58"/>
      <c r="I25" s="58">
        <v>1</v>
      </c>
      <c r="J25" s="58">
        <v>2</v>
      </c>
      <c r="K25" s="58"/>
      <c r="L25" s="58">
        <v>1</v>
      </c>
      <c r="M25" s="58">
        <v>1</v>
      </c>
      <c r="N25" s="58">
        <v>2</v>
      </c>
      <c r="O25" s="58">
        <v>3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2:25">
      <c r="B26" s="58" t="s">
        <v>122</v>
      </c>
      <c r="C26" s="58" t="s">
        <v>6</v>
      </c>
      <c r="D26" s="63">
        <v>43445</v>
      </c>
      <c r="E26" s="58">
        <v>5902</v>
      </c>
      <c r="F26" s="58">
        <v>42</v>
      </c>
      <c r="G26" s="58">
        <v>10</v>
      </c>
      <c r="H26" s="58"/>
      <c r="I26" s="58"/>
      <c r="J26" s="58">
        <v>1</v>
      </c>
      <c r="K26" s="58">
        <v>2</v>
      </c>
      <c r="L26" s="58">
        <v>1</v>
      </c>
      <c r="M26" s="58">
        <v>1</v>
      </c>
      <c r="N26" s="58">
        <v>3</v>
      </c>
      <c r="O26" s="58">
        <v>1</v>
      </c>
      <c r="P26" s="58">
        <v>1</v>
      </c>
      <c r="Q26" s="58"/>
      <c r="R26" s="58"/>
      <c r="S26" s="58"/>
      <c r="T26" s="58"/>
      <c r="U26" s="58"/>
      <c r="V26" s="58"/>
      <c r="W26" s="58"/>
      <c r="X26" s="58"/>
      <c r="Y26" s="58"/>
    </row>
    <row r="27" spans="2:25">
      <c r="B27" s="58" t="s">
        <v>123</v>
      </c>
      <c r="C27" s="58" t="s">
        <v>6</v>
      </c>
      <c r="D27" s="63">
        <v>43445</v>
      </c>
      <c r="E27" s="58">
        <v>2282</v>
      </c>
      <c r="F27" s="58">
        <v>42</v>
      </c>
      <c r="G27" s="58">
        <v>10</v>
      </c>
      <c r="H27" s="58">
        <v>1</v>
      </c>
      <c r="I27" s="58">
        <v>3</v>
      </c>
      <c r="J27" s="58">
        <v>4</v>
      </c>
      <c r="K27" s="58">
        <v>1</v>
      </c>
      <c r="L27" s="58">
        <v>1</v>
      </c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2:25">
      <c r="B28" s="58" t="s">
        <v>124</v>
      </c>
      <c r="C28" s="58" t="s">
        <v>6</v>
      </c>
      <c r="D28" s="63">
        <v>43445</v>
      </c>
      <c r="E28" s="58">
        <v>2820</v>
      </c>
      <c r="F28" s="58">
        <v>46</v>
      </c>
      <c r="G28" s="58">
        <v>10</v>
      </c>
      <c r="H28" s="58"/>
      <c r="I28" s="58">
        <v>3</v>
      </c>
      <c r="J28" s="58">
        <v>3</v>
      </c>
      <c r="K28" s="58">
        <v>2</v>
      </c>
      <c r="L28" s="58">
        <v>2</v>
      </c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2:25">
      <c r="B29" s="58" t="s">
        <v>125</v>
      </c>
      <c r="C29" s="58" t="s">
        <v>6</v>
      </c>
      <c r="D29" s="63">
        <v>43445</v>
      </c>
      <c r="E29" s="58">
        <v>2489</v>
      </c>
      <c r="F29" s="58">
        <v>64</v>
      </c>
      <c r="G29" s="58">
        <v>9</v>
      </c>
      <c r="H29" s="58">
        <v>1</v>
      </c>
      <c r="I29" s="58">
        <v>4</v>
      </c>
      <c r="J29" s="58">
        <v>1</v>
      </c>
      <c r="K29" s="58">
        <v>2</v>
      </c>
      <c r="L29" s="58"/>
      <c r="M29" s="58">
        <v>1</v>
      </c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2:25">
      <c r="B30" s="58" t="s">
        <v>119</v>
      </c>
      <c r="C30" s="58" t="s">
        <v>120</v>
      </c>
      <c r="D30" s="63">
        <v>43445</v>
      </c>
      <c r="E30" s="58">
        <v>6227</v>
      </c>
      <c r="F30" s="58">
        <v>51</v>
      </c>
      <c r="G30" s="58">
        <v>10</v>
      </c>
      <c r="H30" s="58"/>
      <c r="I30" s="58"/>
      <c r="J30" s="58"/>
      <c r="K30" s="58">
        <v>3</v>
      </c>
      <c r="L30" s="58">
        <v>1</v>
      </c>
      <c r="M30" s="58">
        <v>3</v>
      </c>
      <c r="N30" s="58">
        <v>1</v>
      </c>
      <c r="O30" s="58"/>
      <c r="P30" s="58">
        <v>1</v>
      </c>
      <c r="Q30" s="58">
        <v>1</v>
      </c>
      <c r="R30" s="58"/>
      <c r="S30" s="58"/>
      <c r="T30" s="58"/>
      <c r="U30" s="58"/>
      <c r="V30" s="58"/>
      <c r="W30" s="58"/>
      <c r="X30" s="58"/>
      <c r="Y30" s="58"/>
    </row>
    <row r="31" spans="2:25">
      <c r="B31" s="58" t="s">
        <v>121</v>
      </c>
      <c r="C31" s="58" t="s">
        <v>120</v>
      </c>
      <c r="D31" s="63">
        <v>43445</v>
      </c>
      <c r="E31" s="58">
        <v>11452</v>
      </c>
      <c r="F31" s="58">
        <v>50</v>
      </c>
      <c r="G31" s="58">
        <v>10</v>
      </c>
      <c r="H31" s="58"/>
      <c r="I31" s="58"/>
      <c r="J31" s="58"/>
      <c r="K31" s="58"/>
      <c r="L31" s="58"/>
      <c r="M31" s="58">
        <v>2</v>
      </c>
      <c r="N31" s="58">
        <v>1</v>
      </c>
      <c r="O31" s="58">
        <v>2</v>
      </c>
      <c r="P31" s="58">
        <v>2</v>
      </c>
      <c r="Q31" s="58"/>
      <c r="R31" s="58">
        <v>1</v>
      </c>
      <c r="S31" s="58">
        <v>1</v>
      </c>
      <c r="T31" s="58">
        <v>1</v>
      </c>
      <c r="U31" s="58"/>
      <c r="V31" s="58"/>
      <c r="W31" s="58"/>
      <c r="X31" s="58"/>
      <c r="Y31" s="58"/>
    </row>
    <row r="32" spans="2:25">
      <c r="B32" s="58" t="s">
        <v>122</v>
      </c>
      <c r="C32" s="58" t="s">
        <v>120</v>
      </c>
      <c r="D32" s="63">
        <v>43445</v>
      </c>
      <c r="E32" s="58">
        <v>1683</v>
      </c>
      <c r="F32" s="58">
        <v>64</v>
      </c>
      <c r="G32" s="58">
        <v>10</v>
      </c>
      <c r="H32" s="58">
        <v>6</v>
      </c>
      <c r="I32" s="58">
        <v>1</v>
      </c>
      <c r="J32" s="58">
        <v>2</v>
      </c>
      <c r="K32" s="58"/>
      <c r="L32" s="58">
        <v>1</v>
      </c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2:25">
      <c r="B33" s="58" t="s">
        <v>123</v>
      </c>
      <c r="C33" s="58" t="s">
        <v>120</v>
      </c>
      <c r="D33" s="63">
        <v>43445</v>
      </c>
      <c r="E33" s="58">
        <v>7507</v>
      </c>
      <c r="F33" s="58">
        <v>55</v>
      </c>
      <c r="G33" s="58">
        <v>10</v>
      </c>
      <c r="H33" s="58"/>
      <c r="I33" s="58"/>
      <c r="J33" s="58">
        <v>1</v>
      </c>
      <c r="K33" s="58">
        <v>1</v>
      </c>
      <c r="L33" s="58">
        <v>2</v>
      </c>
      <c r="M33" s="58">
        <v>1</v>
      </c>
      <c r="N33" s="58">
        <v>1</v>
      </c>
      <c r="O33" s="58">
        <v>1</v>
      </c>
      <c r="P33" s="58">
        <v>2</v>
      </c>
      <c r="Q33" s="58"/>
      <c r="R33" s="58">
        <v>1</v>
      </c>
      <c r="S33" s="58"/>
      <c r="T33" s="58"/>
      <c r="U33" s="58"/>
      <c r="V33" s="58"/>
      <c r="W33" s="58"/>
      <c r="X33" s="58"/>
      <c r="Y33" s="58"/>
    </row>
    <row r="34" spans="2:25">
      <c r="B34" s="58" t="s">
        <v>124</v>
      </c>
      <c r="C34" s="58" t="s">
        <v>120</v>
      </c>
      <c r="D34" s="63">
        <v>43445</v>
      </c>
      <c r="E34" s="58">
        <v>10800</v>
      </c>
      <c r="F34" s="58">
        <v>73</v>
      </c>
      <c r="G34" s="58">
        <v>10</v>
      </c>
      <c r="H34" s="58"/>
      <c r="I34" s="58"/>
      <c r="J34" s="58"/>
      <c r="K34" s="58"/>
      <c r="L34" s="58">
        <v>1</v>
      </c>
      <c r="M34" s="58">
        <v>2</v>
      </c>
      <c r="N34" s="58">
        <v>4</v>
      </c>
      <c r="O34" s="58"/>
      <c r="P34" s="58"/>
      <c r="Q34" s="58"/>
      <c r="R34" s="58">
        <v>1</v>
      </c>
      <c r="S34" s="58"/>
      <c r="T34" s="58">
        <v>1</v>
      </c>
      <c r="U34" s="58">
        <v>1</v>
      </c>
      <c r="V34" s="58"/>
      <c r="W34" s="58"/>
      <c r="X34" s="58"/>
      <c r="Y34" s="58"/>
    </row>
    <row r="35" spans="2:25">
      <c r="B35" s="58" t="s">
        <v>125</v>
      </c>
      <c r="C35" s="58" t="s">
        <v>120</v>
      </c>
      <c r="D35" s="63">
        <v>43445</v>
      </c>
      <c r="E35" s="58">
        <v>9727</v>
      </c>
      <c r="F35" s="58">
        <v>49</v>
      </c>
      <c r="G35" s="58">
        <v>10</v>
      </c>
      <c r="H35" s="58"/>
      <c r="I35" s="58"/>
      <c r="J35" s="58"/>
      <c r="K35" s="58"/>
      <c r="L35" s="58"/>
      <c r="M35" s="58">
        <v>2</v>
      </c>
      <c r="N35" s="58">
        <v>2</v>
      </c>
      <c r="O35" s="58">
        <v>3</v>
      </c>
      <c r="P35" s="58"/>
      <c r="Q35" s="58"/>
      <c r="R35" s="58">
        <v>2</v>
      </c>
      <c r="S35" s="58">
        <v>1</v>
      </c>
      <c r="T35" s="58"/>
      <c r="U35" s="58"/>
      <c r="V35" s="58"/>
      <c r="W35" s="58"/>
      <c r="X35" s="58"/>
      <c r="Y35" s="58"/>
    </row>
    <row r="36" spans="2:25">
      <c r="B36" s="58" t="s">
        <v>119</v>
      </c>
      <c r="C36" s="58" t="s">
        <v>126</v>
      </c>
      <c r="D36" s="63">
        <v>43445</v>
      </c>
      <c r="E36" s="58">
        <v>1892</v>
      </c>
      <c r="F36" s="58">
        <v>30</v>
      </c>
      <c r="G36" s="58">
        <v>10</v>
      </c>
      <c r="H36" s="58"/>
      <c r="I36" s="58">
        <v>7</v>
      </c>
      <c r="J36" s="58">
        <v>3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2:25">
      <c r="B37" s="58" t="s">
        <v>121</v>
      </c>
      <c r="C37" s="58" t="s">
        <v>126</v>
      </c>
      <c r="D37" s="63">
        <v>43445</v>
      </c>
      <c r="E37" s="58">
        <v>1856</v>
      </c>
      <c r="F37" s="58">
        <v>95</v>
      </c>
      <c r="G37" s="58">
        <v>10</v>
      </c>
      <c r="H37" s="58">
        <v>1</v>
      </c>
      <c r="I37" s="58">
        <v>8</v>
      </c>
      <c r="J37" s="58"/>
      <c r="K37" s="58"/>
      <c r="L37" s="58"/>
      <c r="M37" s="58"/>
      <c r="N37" s="58">
        <v>1</v>
      </c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2:25">
      <c r="B38" s="58" t="s">
        <v>122</v>
      </c>
      <c r="C38" s="58" t="s">
        <v>126</v>
      </c>
      <c r="D38" s="63">
        <v>43445</v>
      </c>
      <c r="E38" s="58">
        <v>1246</v>
      </c>
      <c r="F38" s="58">
        <v>43</v>
      </c>
      <c r="G38" s="58">
        <v>10</v>
      </c>
      <c r="H38" s="58">
        <v>5</v>
      </c>
      <c r="I38" s="58">
        <v>4</v>
      </c>
      <c r="J38" s="58">
        <v>1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2:25">
      <c r="B39" s="58" t="s">
        <v>123</v>
      </c>
      <c r="C39" s="58" t="s">
        <v>126</v>
      </c>
      <c r="D39" s="63">
        <v>43445</v>
      </c>
      <c r="E39" s="58">
        <v>1178</v>
      </c>
      <c r="F39" s="58">
        <v>51</v>
      </c>
      <c r="G39" s="58">
        <v>10</v>
      </c>
      <c r="H39" s="58">
        <v>4</v>
      </c>
      <c r="I39" s="58">
        <v>5</v>
      </c>
      <c r="J39" s="58">
        <v>1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2:25">
      <c r="B40" s="58" t="s">
        <v>124</v>
      </c>
      <c r="C40" s="58" t="s">
        <v>126</v>
      </c>
      <c r="D40" s="63">
        <v>43445</v>
      </c>
      <c r="E40" s="58">
        <v>1712</v>
      </c>
      <c r="F40" s="58">
        <v>42</v>
      </c>
      <c r="G40" s="58">
        <v>10</v>
      </c>
      <c r="H40" s="58">
        <v>2</v>
      </c>
      <c r="I40" s="58">
        <v>4</v>
      </c>
      <c r="J40" s="58">
        <v>3</v>
      </c>
      <c r="K40" s="58">
        <v>1</v>
      </c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2:25">
      <c r="B41" s="58" t="s">
        <v>125</v>
      </c>
      <c r="C41" s="58" t="s">
        <v>126</v>
      </c>
      <c r="D41" s="63">
        <v>43445</v>
      </c>
      <c r="E41" s="58">
        <v>1385</v>
      </c>
      <c r="F41" s="58">
        <v>17</v>
      </c>
      <c r="G41" s="58">
        <v>9</v>
      </c>
      <c r="H41" s="58">
        <v>1</v>
      </c>
      <c r="I41" s="58">
        <v>8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3" spans="2:25">
      <c r="B43" s="79" t="s">
        <v>45</v>
      </c>
    </row>
    <row r="44" spans="2:25">
      <c r="B44" s="70" t="s">
        <v>129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2"/>
    </row>
    <row r="45" spans="2:25">
      <c r="B45" s="73" t="s">
        <v>130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5"/>
    </row>
    <row r="46" spans="2:25">
      <c r="B46" s="73" t="s">
        <v>131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5"/>
    </row>
    <row r="47" spans="2:25">
      <c r="B47" s="73" t="s">
        <v>132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5"/>
    </row>
    <row r="48" spans="2:25">
      <c r="B48" s="76" t="s">
        <v>133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</row>
    <row r="60" spans="2: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2: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2: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2: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2: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2: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2: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7:D33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C33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33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3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3:Y34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6:D30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1:D3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4:D3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4:D35 D27:D32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4:Y35 B27:Y32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Y3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30:G30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23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41 D12:D17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24:G26 G12:G17 D12:D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25 D12:D17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:Y35 B12:Y17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35 D12:D17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4:D3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8"/>
  <sheetViews>
    <sheetView zoomScaleNormal="100" workbookViewId="0">
      <selection activeCell="B36" sqref="B36"/>
    </sheetView>
  </sheetViews>
  <sheetFormatPr defaultRowHeight="16.5"/>
  <cols>
    <col min="1" max="1" width="1.375" style="1" customWidth="1"/>
    <col min="2" max="2" width="11.125" style="1" customWidth="1"/>
    <col min="3" max="3" width="8.75" style="1" customWidth="1"/>
    <col min="4" max="4" width="9.75" style="1" bestFit="1" customWidth="1"/>
    <col min="5" max="5" width="8.625" style="1" customWidth="1"/>
    <col min="6" max="6" width="6.875" style="1" customWidth="1"/>
    <col min="7" max="7" width="5.875" style="1" customWidth="1"/>
    <col min="8" max="25" width="3.25" style="1" customWidth="1"/>
  </cols>
  <sheetData>
    <row r="1" spans="1:25" ht="20.25">
      <c r="B1" s="2" t="s">
        <v>134</v>
      </c>
      <c r="C1" s="3"/>
      <c r="E1" s="4" t="s">
        <v>135</v>
      </c>
      <c r="G1" s="83"/>
      <c r="H1" s="83"/>
      <c r="I1" s="83"/>
      <c r="O1" s="5"/>
      <c r="Q1" s="5"/>
      <c r="T1" s="81" t="s">
        <v>136</v>
      </c>
    </row>
    <row r="2" spans="1:25" ht="20.25">
      <c r="B2" s="84" t="s">
        <v>137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93" t="s">
        <v>174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7.25" thickBot="1">
      <c r="A4" s="6"/>
      <c r="B4" s="7" t="s">
        <v>138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9"/>
      <c r="U4" s="9"/>
      <c r="V4" s="9"/>
      <c r="W4" s="9"/>
      <c r="X4" s="9"/>
      <c r="Y4" s="9"/>
    </row>
    <row r="5" spans="1:25" ht="17.25" thickTop="1">
      <c r="A5" s="6"/>
      <c r="B5" s="10" t="s">
        <v>139</v>
      </c>
      <c r="C5" s="11" t="s">
        <v>140</v>
      </c>
      <c r="D5" s="12"/>
      <c r="E5" s="13" t="s">
        <v>141</v>
      </c>
      <c r="F5" s="14"/>
      <c r="G5" s="85" t="s">
        <v>142</v>
      </c>
      <c r="H5" s="85"/>
      <c r="I5" s="15"/>
      <c r="J5" s="86">
        <v>43476</v>
      </c>
      <c r="K5" s="86"/>
      <c r="L5" s="86"/>
      <c r="M5" s="86"/>
      <c r="N5" s="86"/>
      <c r="O5" s="15"/>
      <c r="P5" s="16" t="s">
        <v>143</v>
      </c>
      <c r="Q5" s="17"/>
      <c r="R5" s="18"/>
      <c r="S5" s="13"/>
      <c r="T5" s="13"/>
      <c r="U5" s="87">
        <v>43479</v>
      </c>
      <c r="V5" s="88"/>
      <c r="W5" s="88"/>
      <c r="X5" s="88"/>
      <c r="Y5" s="19"/>
    </row>
    <row r="6" spans="1:25">
      <c r="A6" s="6"/>
      <c r="B6" s="20" t="s">
        <v>144</v>
      </c>
      <c r="C6" s="21" t="s">
        <v>145</v>
      </c>
      <c r="D6" s="22"/>
      <c r="E6" s="23" t="s">
        <v>146</v>
      </c>
      <c r="F6" s="24"/>
      <c r="G6" s="89" t="s">
        <v>22</v>
      </c>
      <c r="H6" s="89"/>
      <c r="I6" s="25"/>
      <c r="J6" s="90">
        <v>43359</v>
      </c>
      <c r="K6" s="90"/>
      <c r="L6" s="90"/>
      <c r="M6" s="90"/>
      <c r="N6" s="90"/>
      <c r="O6" s="25"/>
      <c r="P6" s="26" t="s">
        <v>23</v>
      </c>
      <c r="Q6" s="27"/>
      <c r="R6" s="27"/>
      <c r="S6" s="25"/>
      <c r="T6" s="27"/>
      <c r="U6" s="91"/>
      <c r="V6" s="91"/>
      <c r="W6" s="91"/>
      <c r="X6" s="91"/>
      <c r="Y6" s="28" t="s">
        <v>24</v>
      </c>
    </row>
    <row r="7" spans="1:25">
      <c r="A7" s="29"/>
      <c r="B7" s="30" t="s">
        <v>25</v>
      </c>
      <c r="C7" s="21" t="s">
        <v>147</v>
      </c>
      <c r="D7" s="22"/>
      <c r="E7" s="31"/>
      <c r="F7" s="32"/>
      <c r="G7" s="89" t="s">
        <v>148</v>
      </c>
      <c r="H7" s="89"/>
      <c r="I7" s="25"/>
      <c r="J7" s="92"/>
      <c r="K7" s="92"/>
      <c r="L7" s="92"/>
      <c r="M7" s="92"/>
      <c r="N7" s="92"/>
      <c r="O7" s="25"/>
      <c r="P7" s="26" t="s">
        <v>149</v>
      </c>
      <c r="Q7" s="31"/>
      <c r="R7" s="31"/>
      <c r="S7" s="31"/>
      <c r="T7" s="31"/>
      <c r="U7" s="91"/>
      <c r="V7" s="91"/>
      <c r="W7" s="91"/>
      <c r="X7" s="91"/>
      <c r="Y7" s="33"/>
    </row>
    <row r="8" spans="1:25" ht="17.25" thickBot="1">
      <c r="A8" s="29"/>
      <c r="B8" s="34" t="s">
        <v>150</v>
      </c>
      <c r="C8" s="35" t="s">
        <v>151</v>
      </c>
      <c r="D8" s="36"/>
      <c r="E8" s="37" t="s">
        <v>152</v>
      </c>
      <c r="F8" s="38"/>
      <c r="G8" s="39"/>
      <c r="H8" s="38"/>
      <c r="I8" s="35"/>
      <c r="J8" s="40"/>
      <c r="K8" s="41"/>
      <c r="L8" s="41"/>
      <c r="M8" s="41"/>
      <c r="N8" s="41"/>
      <c r="O8" s="35"/>
      <c r="P8" s="39"/>
      <c r="Q8" s="42"/>
      <c r="R8" s="42"/>
      <c r="S8" s="42"/>
      <c r="T8" s="42"/>
      <c r="U8" s="43"/>
      <c r="V8" s="43"/>
      <c r="W8" s="43"/>
      <c r="X8" s="43"/>
      <c r="Y8" s="44"/>
    </row>
    <row r="9" spans="1:25" ht="18" thickTop="1" thickBot="1">
      <c r="B9" s="45" t="s">
        <v>153</v>
      </c>
      <c r="C9" s="46"/>
      <c r="D9" s="46"/>
      <c r="E9" s="46"/>
      <c r="F9" s="46"/>
      <c r="G9" s="47"/>
      <c r="H9" s="47"/>
      <c r="I9" s="47"/>
      <c r="J9" s="47"/>
      <c r="K9" s="47"/>
      <c r="L9" s="48"/>
      <c r="M9" s="47"/>
      <c r="N9" s="47"/>
      <c r="O9" s="47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" thickTop="1" thickBot="1">
      <c r="B10" s="49" t="str">
        <f>E6</f>
        <v>혜인농장</v>
      </c>
      <c r="C10" s="50" t="s">
        <v>154</v>
      </c>
      <c r="D10" s="51">
        <f>ROUNDDOWN((J5-J6+1)/7,0)</f>
        <v>16</v>
      </c>
      <c r="E10" s="52" t="s">
        <v>155</v>
      </c>
      <c r="F10" s="53">
        <f>(J5-J6+1)-(D10*7)</f>
        <v>6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57" t="s">
        <v>0</v>
      </c>
      <c r="C11" s="57" t="s">
        <v>1</v>
      </c>
      <c r="D11" s="57" t="s">
        <v>2</v>
      </c>
      <c r="E11" s="57" t="s">
        <v>3</v>
      </c>
      <c r="F11" s="57" t="s">
        <v>4</v>
      </c>
      <c r="G11" s="57" t="s">
        <v>5</v>
      </c>
      <c r="H11" s="57">
        <v>0</v>
      </c>
      <c r="I11" s="57">
        <v>1</v>
      </c>
      <c r="J11" s="57">
        <v>2</v>
      </c>
      <c r="K11" s="57">
        <v>3</v>
      </c>
      <c r="L11" s="57">
        <v>4</v>
      </c>
      <c r="M11" s="57">
        <v>5</v>
      </c>
      <c r="N11" s="57">
        <v>6</v>
      </c>
      <c r="O11" s="57">
        <v>7</v>
      </c>
      <c r="P11" s="57">
        <v>8</v>
      </c>
      <c r="Q11" s="57">
        <v>9</v>
      </c>
      <c r="R11" s="57">
        <v>10</v>
      </c>
      <c r="S11" s="57">
        <v>11</v>
      </c>
      <c r="T11" s="57">
        <v>12</v>
      </c>
      <c r="U11" s="57">
        <v>13</v>
      </c>
      <c r="V11" s="57">
        <v>14</v>
      </c>
      <c r="W11" s="57">
        <v>15</v>
      </c>
      <c r="X11" s="57">
        <v>16</v>
      </c>
      <c r="Y11" s="57">
        <v>17</v>
      </c>
    </row>
    <row r="12" spans="1:25">
      <c r="B12" s="58" t="s">
        <v>156</v>
      </c>
      <c r="C12" s="58" t="s">
        <v>167</v>
      </c>
      <c r="D12" s="63">
        <v>43476</v>
      </c>
      <c r="E12" s="58">
        <v>43</v>
      </c>
      <c r="F12" s="58">
        <v>188</v>
      </c>
      <c r="G12" s="58">
        <v>10</v>
      </c>
      <c r="H12" s="58">
        <v>10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>
      <c r="B13" s="58" t="s">
        <v>158</v>
      </c>
      <c r="C13" s="58" t="s">
        <v>167</v>
      </c>
      <c r="D13" s="63">
        <v>43476</v>
      </c>
      <c r="E13" s="58">
        <v>155</v>
      </c>
      <c r="F13" s="58">
        <v>55</v>
      </c>
      <c r="G13" s="58">
        <v>10</v>
      </c>
      <c r="H13" s="58">
        <v>10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>
      <c r="B14" s="58" t="s">
        <v>159</v>
      </c>
      <c r="C14" s="58" t="s">
        <v>167</v>
      </c>
      <c r="D14" s="63">
        <v>43476</v>
      </c>
      <c r="E14" s="58">
        <v>52</v>
      </c>
      <c r="F14" s="58">
        <v>71</v>
      </c>
      <c r="G14" s="58">
        <v>10</v>
      </c>
      <c r="H14" s="58">
        <v>10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>
      <c r="B15" s="58" t="s">
        <v>160</v>
      </c>
      <c r="C15" s="58" t="s">
        <v>167</v>
      </c>
      <c r="D15" s="63">
        <v>43476</v>
      </c>
      <c r="E15" s="58">
        <v>55</v>
      </c>
      <c r="F15" s="58">
        <v>105</v>
      </c>
      <c r="G15" s="58">
        <v>10</v>
      </c>
      <c r="H15" s="58">
        <v>10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>
      <c r="B16" s="58" t="s">
        <v>161</v>
      </c>
      <c r="C16" s="58" t="s">
        <v>167</v>
      </c>
      <c r="D16" s="63">
        <v>43476</v>
      </c>
      <c r="E16" s="58">
        <v>53</v>
      </c>
      <c r="F16" s="58">
        <v>130</v>
      </c>
      <c r="G16" s="58">
        <v>10</v>
      </c>
      <c r="H16" s="58">
        <v>10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>
      <c r="B17" s="58" t="s">
        <v>162</v>
      </c>
      <c r="C17" s="58" t="s">
        <v>167</v>
      </c>
      <c r="D17" s="63">
        <v>43476</v>
      </c>
      <c r="E17" s="58">
        <v>18</v>
      </c>
      <c r="F17" s="58">
        <v>78</v>
      </c>
      <c r="G17" s="58">
        <v>10</v>
      </c>
      <c r="H17" s="58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 t="s">
        <v>156</v>
      </c>
      <c r="C18" s="58" t="s">
        <v>168</v>
      </c>
      <c r="D18" s="63">
        <v>43476</v>
      </c>
      <c r="E18" s="58">
        <v>13</v>
      </c>
      <c r="F18" s="58">
        <v>69</v>
      </c>
      <c r="G18" s="58">
        <v>10</v>
      </c>
      <c r="H18" s="58">
        <v>10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 t="s">
        <v>158</v>
      </c>
      <c r="C19" s="58" t="s">
        <v>168</v>
      </c>
      <c r="D19" s="63">
        <v>43476</v>
      </c>
      <c r="E19" s="58">
        <v>42</v>
      </c>
      <c r="F19" s="58">
        <v>188</v>
      </c>
      <c r="G19" s="58">
        <v>10</v>
      </c>
      <c r="H19" s="58">
        <v>10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 t="s">
        <v>159</v>
      </c>
      <c r="C20" s="58" t="s">
        <v>168</v>
      </c>
      <c r="D20" s="63">
        <v>43476</v>
      </c>
      <c r="E20" s="58">
        <v>5</v>
      </c>
      <c r="F20" s="58">
        <v>80</v>
      </c>
      <c r="G20" s="58">
        <v>10</v>
      </c>
      <c r="H20" s="58">
        <v>10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2:25">
      <c r="B21" s="58" t="s">
        <v>160</v>
      </c>
      <c r="C21" s="58" t="s">
        <v>168</v>
      </c>
      <c r="D21" s="63">
        <v>43476</v>
      </c>
      <c r="E21" s="58">
        <v>12</v>
      </c>
      <c r="F21" s="58">
        <v>108</v>
      </c>
      <c r="G21" s="58">
        <v>10</v>
      </c>
      <c r="H21" s="58">
        <v>10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2:25">
      <c r="B22" s="58" t="s">
        <v>161</v>
      </c>
      <c r="C22" s="58" t="s">
        <v>168</v>
      </c>
      <c r="D22" s="63">
        <v>43476</v>
      </c>
      <c r="E22" s="58">
        <v>8</v>
      </c>
      <c r="F22" s="58">
        <v>62</v>
      </c>
      <c r="G22" s="58">
        <v>10</v>
      </c>
      <c r="H22" s="58">
        <v>10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2:25">
      <c r="B23" s="58" t="s">
        <v>162</v>
      </c>
      <c r="C23" s="58" t="s">
        <v>168</v>
      </c>
      <c r="D23" s="63">
        <v>43476</v>
      </c>
      <c r="E23" s="58">
        <v>16</v>
      </c>
      <c r="F23" s="58">
        <v>106</v>
      </c>
      <c r="G23" s="58">
        <v>10</v>
      </c>
      <c r="H23" s="58">
        <v>10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2:25">
      <c r="B24" s="58" t="s">
        <v>156</v>
      </c>
      <c r="C24" s="58" t="s">
        <v>6</v>
      </c>
      <c r="D24" s="63">
        <v>43476</v>
      </c>
      <c r="E24" s="58">
        <v>4839</v>
      </c>
      <c r="F24" s="58">
        <v>23</v>
      </c>
      <c r="G24" s="58">
        <v>10</v>
      </c>
      <c r="H24" s="58"/>
      <c r="I24" s="58"/>
      <c r="J24" s="58"/>
      <c r="K24" s="58">
        <v>3</v>
      </c>
      <c r="L24" s="58">
        <v>2</v>
      </c>
      <c r="M24" s="58">
        <v>5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2:25">
      <c r="B25" s="58" t="s">
        <v>158</v>
      </c>
      <c r="C25" s="58" t="s">
        <v>6</v>
      </c>
      <c r="D25" s="63">
        <v>43476</v>
      </c>
      <c r="E25" s="58">
        <v>8566</v>
      </c>
      <c r="F25" s="58">
        <v>16</v>
      </c>
      <c r="G25" s="58">
        <v>10</v>
      </c>
      <c r="H25" s="58"/>
      <c r="I25" s="58"/>
      <c r="J25" s="58"/>
      <c r="K25" s="58"/>
      <c r="L25" s="58"/>
      <c r="M25" s="58"/>
      <c r="N25" s="58">
        <v>4</v>
      </c>
      <c r="O25" s="58">
        <v>4</v>
      </c>
      <c r="P25" s="58">
        <v>2</v>
      </c>
      <c r="Q25" s="58"/>
      <c r="R25" s="58"/>
      <c r="S25" s="58"/>
      <c r="T25" s="58"/>
      <c r="U25" s="58"/>
      <c r="V25" s="58"/>
      <c r="W25" s="58"/>
      <c r="X25" s="58"/>
      <c r="Y25" s="58"/>
    </row>
    <row r="26" spans="2:25">
      <c r="B26" s="58" t="s">
        <v>159</v>
      </c>
      <c r="C26" s="58" t="s">
        <v>6</v>
      </c>
      <c r="D26" s="63">
        <v>43476</v>
      </c>
      <c r="E26" s="58">
        <v>7241</v>
      </c>
      <c r="F26" s="58">
        <v>35</v>
      </c>
      <c r="G26" s="58">
        <v>10</v>
      </c>
      <c r="H26" s="58"/>
      <c r="I26" s="58"/>
      <c r="J26" s="58"/>
      <c r="K26" s="58">
        <v>2</v>
      </c>
      <c r="L26" s="58">
        <v>1</v>
      </c>
      <c r="M26" s="58">
        <v>1</v>
      </c>
      <c r="N26" s="58"/>
      <c r="O26" s="58">
        <v>5</v>
      </c>
      <c r="P26" s="58">
        <v>1</v>
      </c>
      <c r="Q26" s="58"/>
      <c r="R26" s="58"/>
      <c r="S26" s="58"/>
      <c r="T26" s="58"/>
      <c r="U26" s="58"/>
      <c r="V26" s="58"/>
      <c r="W26" s="58"/>
      <c r="X26" s="58"/>
      <c r="Y26" s="58"/>
    </row>
    <row r="27" spans="2:25">
      <c r="B27" s="58" t="s">
        <v>160</v>
      </c>
      <c r="C27" s="58" t="s">
        <v>6</v>
      </c>
      <c r="D27" s="63">
        <v>43476</v>
      </c>
      <c r="E27" s="58">
        <v>4754</v>
      </c>
      <c r="F27" s="58">
        <v>26</v>
      </c>
      <c r="G27" s="58">
        <v>10</v>
      </c>
      <c r="H27" s="58"/>
      <c r="I27" s="58"/>
      <c r="J27" s="58"/>
      <c r="K27" s="58">
        <v>4</v>
      </c>
      <c r="L27" s="58">
        <v>2</v>
      </c>
      <c r="M27" s="58">
        <v>2</v>
      </c>
      <c r="N27" s="58">
        <v>2</v>
      </c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2:25">
      <c r="B28" s="58" t="s">
        <v>161</v>
      </c>
      <c r="C28" s="58" t="s">
        <v>6</v>
      </c>
      <c r="D28" s="63">
        <v>43476</v>
      </c>
      <c r="E28" s="58">
        <v>4321</v>
      </c>
      <c r="F28" s="58">
        <v>30</v>
      </c>
      <c r="G28" s="58">
        <v>10</v>
      </c>
      <c r="H28" s="58"/>
      <c r="I28" s="58">
        <v>1</v>
      </c>
      <c r="J28" s="58"/>
      <c r="K28" s="58">
        <v>3</v>
      </c>
      <c r="L28" s="58">
        <v>2</v>
      </c>
      <c r="M28" s="58">
        <v>4</v>
      </c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2:25">
      <c r="B29" s="58" t="s">
        <v>162</v>
      </c>
      <c r="C29" s="58" t="s">
        <v>6</v>
      </c>
      <c r="D29" s="63">
        <v>43476</v>
      </c>
      <c r="E29" s="58">
        <v>8536</v>
      </c>
      <c r="F29" s="58">
        <v>44</v>
      </c>
      <c r="G29" s="58">
        <v>10</v>
      </c>
      <c r="H29" s="58"/>
      <c r="I29" s="58"/>
      <c r="J29" s="58"/>
      <c r="K29" s="58"/>
      <c r="L29" s="58"/>
      <c r="M29" s="58">
        <v>3</v>
      </c>
      <c r="N29" s="58">
        <v>2</v>
      </c>
      <c r="O29" s="58">
        <v>3</v>
      </c>
      <c r="P29" s="58">
        <v>1</v>
      </c>
      <c r="Q29" s="58"/>
      <c r="R29" s="58"/>
      <c r="S29" s="58">
        <v>1</v>
      </c>
      <c r="T29" s="58"/>
      <c r="U29" s="58"/>
      <c r="V29" s="58"/>
      <c r="W29" s="58"/>
      <c r="X29" s="58"/>
      <c r="Y29" s="58"/>
    </row>
    <row r="30" spans="2:25" ht="16.5" customHeight="1">
      <c r="B30" s="58" t="s">
        <v>156</v>
      </c>
      <c r="C30" s="58" t="s">
        <v>166</v>
      </c>
      <c r="D30" s="63">
        <v>43476</v>
      </c>
      <c r="E30" s="58">
        <v>6186</v>
      </c>
      <c r="F30" s="58">
        <v>41</v>
      </c>
      <c r="G30" s="58">
        <v>10</v>
      </c>
      <c r="H30" s="58"/>
      <c r="I30" s="58"/>
      <c r="J30" s="58">
        <v>1</v>
      </c>
      <c r="K30" s="58"/>
      <c r="L30" s="58">
        <v>4</v>
      </c>
      <c r="M30" s="58"/>
      <c r="N30" s="58">
        <v>3</v>
      </c>
      <c r="O30" s="58">
        <v>1</v>
      </c>
      <c r="P30" s="58">
        <v>1</v>
      </c>
      <c r="Q30" s="58"/>
      <c r="R30" s="58"/>
      <c r="S30" s="58"/>
      <c r="T30" s="58"/>
      <c r="U30" s="58"/>
      <c r="V30" s="58"/>
      <c r="W30" s="58"/>
      <c r="X30" s="58"/>
      <c r="Y30" s="58"/>
    </row>
    <row r="31" spans="2:25" ht="16.5" customHeight="1">
      <c r="B31" s="58" t="s">
        <v>158</v>
      </c>
      <c r="C31" s="58" t="s">
        <v>166</v>
      </c>
      <c r="D31" s="63">
        <v>43476</v>
      </c>
      <c r="E31" s="58">
        <v>8500</v>
      </c>
      <c r="F31" s="58">
        <v>72</v>
      </c>
      <c r="G31" s="58">
        <v>10</v>
      </c>
      <c r="H31" s="58"/>
      <c r="I31" s="58">
        <v>1</v>
      </c>
      <c r="J31" s="58"/>
      <c r="K31" s="58"/>
      <c r="L31" s="58">
        <v>3</v>
      </c>
      <c r="M31" s="58">
        <v>2</v>
      </c>
      <c r="N31" s="58"/>
      <c r="O31" s="58"/>
      <c r="P31" s="58">
        <v>1</v>
      </c>
      <c r="Q31" s="58">
        <v>1</v>
      </c>
      <c r="R31" s="58">
        <v>1</v>
      </c>
      <c r="S31" s="58"/>
      <c r="T31" s="58">
        <v>1</v>
      </c>
      <c r="U31" s="58"/>
      <c r="V31" s="58"/>
      <c r="W31" s="58"/>
      <c r="X31" s="58"/>
      <c r="Y31" s="58"/>
    </row>
    <row r="32" spans="2:25" ht="16.5" customHeight="1">
      <c r="B32" s="58" t="s">
        <v>159</v>
      </c>
      <c r="C32" s="58" t="s">
        <v>166</v>
      </c>
      <c r="D32" s="63">
        <v>43476</v>
      </c>
      <c r="E32" s="58">
        <v>8356</v>
      </c>
      <c r="F32" s="58">
        <v>58</v>
      </c>
      <c r="G32" s="58">
        <v>10</v>
      </c>
      <c r="H32" s="58"/>
      <c r="I32" s="58"/>
      <c r="J32" s="58"/>
      <c r="K32" s="58"/>
      <c r="L32" s="58">
        <v>2</v>
      </c>
      <c r="M32" s="58">
        <v>3</v>
      </c>
      <c r="N32" s="58">
        <v>1</v>
      </c>
      <c r="O32" s="58">
        <v>1</v>
      </c>
      <c r="P32" s="58">
        <v>1</v>
      </c>
      <c r="Q32" s="58">
        <v>1</v>
      </c>
      <c r="R32" s="58"/>
      <c r="S32" s="58">
        <v>1</v>
      </c>
      <c r="T32" s="58"/>
      <c r="U32" s="58"/>
      <c r="V32" s="58"/>
      <c r="W32" s="58"/>
      <c r="X32" s="58"/>
      <c r="Y32" s="58"/>
    </row>
    <row r="33" spans="2:25" ht="16.5" customHeight="1">
      <c r="B33" s="58" t="s">
        <v>160</v>
      </c>
      <c r="C33" s="58" t="s">
        <v>166</v>
      </c>
      <c r="D33" s="63">
        <v>43476</v>
      </c>
      <c r="E33" s="58">
        <v>6198</v>
      </c>
      <c r="F33" s="58">
        <v>40</v>
      </c>
      <c r="G33" s="58">
        <v>10</v>
      </c>
      <c r="H33" s="58"/>
      <c r="I33" s="58"/>
      <c r="J33" s="58">
        <v>1</v>
      </c>
      <c r="K33" s="58"/>
      <c r="L33" s="58">
        <v>2</v>
      </c>
      <c r="M33" s="58">
        <v>2</v>
      </c>
      <c r="N33" s="58">
        <v>3</v>
      </c>
      <c r="O33" s="58">
        <v>1</v>
      </c>
      <c r="P33" s="58">
        <v>1</v>
      </c>
      <c r="Q33" s="58"/>
      <c r="R33" s="58"/>
      <c r="S33" s="58"/>
      <c r="T33" s="58"/>
      <c r="U33" s="58"/>
      <c r="V33" s="58"/>
      <c r="W33" s="58"/>
      <c r="X33" s="58"/>
      <c r="Y33" s="58"/>
    </row>
    <row r="34" spans="2:25" ht="16.5" customHeight="1">
      <c r="B34" s="58" t="s">
        <v>161</v>
      </c>
      <c r="C34" s="58" t="s">
        <v>166</v>
      </c>
      <c r="D34" s="63">
        <v>43476</v>
      </c>
      <c r="E34" s="58">
        <v>7372</v>
      </c>
      <c r="F34" s="58">
        <v>35</v>
      </c>
      <c r="G34" s="58">
        <v>10</v>
      </c>
      <c r="H34" s="58"/>
      <c r="I34" s="58"/>
      <c r="J34" s="58"/>
      <c r="K34" s="58">
        <v>1</v>
      </c>
      <c r="L34" s="58">
        <v>1</v>
      </c>
      <c r="M34" s="58">
        <v>1</v>
      </c>
      <c r="N34" s="58">
        <v>4</v>
      </c>
      <c r="O34" s="58"/>
      <c r="P34" s="58">
        <v>3</v>
      </c>
      <c r="Q34" s="58"/>
      <c r="R34" s="58"/>
      <c r="S34" s="58"/>
      <c r="T34" s="58"/>
      <c r="U34" s="58"/>
      <c r="V34" s="58"/>
      <c r="W34" s="58"/>
      <c r="X34" s="58"/>
      <c r="Y34" s="58"/>
    </row>
    <row r="35" spans="2:25" ht="16.5" customHeight="1">
      <c r="B35" s="58" t="s">
        <v>162</v>
      </c>
      <c r="C35" s="58" t="s">
        <v>166</v>
      </c>
      <c r="D35" s="63">
        <v>43476</v>
      </c>
      <c r="E35" s="58">
        <v>10383</v>
      </c>
      <c r="F35" s="58">
        <v>59</v>
      </c>
      <c r="G35" s="58">
        <v>10</v>
      </c>
      <c r="H35" s="58"/>
      <c r="I35" s="58"/>
      <c r="J35" s="58">
        <v>1</v>
      </c>
      <c r="K35" s="58">
        <v>1</v>
      </c>
      <c r="L35" s="58">
        <v>2</v>
      </c>
      <c r="M35" s="58"/>
      <c r="N35" s="58"/>
      <c r="O35" s="58"/>
      <c r="P35" s="58">
        <v>1</v>
      </c>
      <c r="Q35" s="58">
        <v>2</v>
      </c>
      <c r="R35" s="58">
        <v>1</v>
      </c>
      <c r="S35" s="58">
        <v>2</v>
      </c>
      <c r="T35" s="58"/>
      <c r="U35" s="58"/>
      <c r="V35" s="58"/>
      <c r="W35" s="58"/>
      <c r="X35" s="58"/>
      <c r="Y35" s="58"/>
    </row>
    <row r="36" spans="2:25">
      <c r="B36" s="58" t="s">
        <v>156</v>
      </c>
      <c r="C36" s="58" t="s">
        <v>163</v>
      </c>
      <c r="D36" s="63">
        <v>43476</v>
      </c>
      <c r="E36" s="59">
        <v>10.199999999999999</v>
      </c>
      <c r="F36" s="60">
        <v>9.0091821909085876</v>
      </c>
      <c r="G36" s="58">
        <v>10</v>
      </c>
      <c r="H36" s="58" t="s">
        <v>7</v>
      </c>
      <c r="I36" s="58" t="s">
        <v>7</v>
      </c>
      <c r="J36" s="58" t="s">
        <v>7</v>
      </c>
      <c r="K36" s="58" t="s">
        <v>7</v>
      </c>
      <c r="L36" s="58" t="s">
        <v>7</v>
      </c>
      <c r="M36" s="58" t="s">
        <v>7</v>
      </c>
      <c r="N36" s="58" t="s">
        <v>7</v>
      </c>
      <c r="O36" s="58" t="s">
        <v>7</v>
      </c>
      <c r="P36" s="58" t="s">
        <v>7</v>
      </c>
      <c r="Q36" s="58">
        <v>2</v>
      </c>
      <c r="R36" s="58">
        <v>5</v>
      </c>
      <c r="S36" s="58">
        <v>2</v>
      </c>
      <c r="T36" s="58">
        <v>1</v>
      </c>
      <c r="U36" s="58"/>
      <c r="V36" s="58"/>
      <c r="W36" s="58"/>
      <c r="X36" s="58"/>
      <c r="Y36" s="58"/>
    </row>
    <row r="37" spans="2:25">
      <c r="B37" s="58" t="s">
        <v>158</v>
      </c>
      <c r="C37" s="58" t="s">
        <v>163</v>
      </c>
      <c r="D37" s="63">
        <v>43476</v>
      </c>
      <c r="E37" s="59">
        <v>10.5</v>
      </c>
      <c r="F37" s="60">
        <v>16.947743257192556</v>
      </c>
      <c r="G37" s="58">
        <v>10</v>
      </c>
      <c r="H37" s="58" t="s">
        <v>7</v>
      </c>
      <c r="I37" s="58" t="s">
        <v>7</v>
      </c>
      <c r="J37" s="58" t="s">
        <v>7</v>
      </c>
      <c r="K37" s="58" t="s">
        <v>7</v>
      </c>
      <c r="L37" s="58" t="s">
        <v>7</v>
      </c>
      <c r="M37" s="58" t="s">
        <v>7</v>
      </c>
      <c r="N37" s="58" t="s">
        <v>7</v>
      </c>
      <c r="O37" s="58">
        <v>1</v>
      </c>
      <c r="P37" s="58">
        <v>1</v>
      </c>
      <c r="Q37" s="58" t="s">
        <v>7</v>
      </c>
      <c r="R37" s="58">
        <v>2</v>
      </c>
      <c r="S37" s="58">
        <v>2</v>
      </c>
      <c r="T37" s="58">
        <v>4</v>
      </c>
      <c r="U37" s="58"/>
      <c r="V37" s="58"/>
      <c r="W37" s="58"/>
      <c r="X37" s="58"/>
      <c r="Y37" s="58"/>
    </row>
    <row r="38" spans="2:25">
      <c r="B38" s="58" t="s">
        <v>159</v>
      </c>
      <c r="C38" s="58" t="s">
        <v>163</v>
      </c>
      <c r="D38" s="63">
        <v>43476</v>
      </c>
      <c r="E38" s="59">
        <v>11.3</v>
      </c>
      <c r="F38" s="60">
        <v>5.9729960859340299</v>
      </c>
      <c r="G38" s="58">
        <v>10</v>
      </c>
      <c r="H38" s="58" t="s">
        <v>7</v>
      </c>
      <c r="I38" s="58" t="s">
        <v>7</v>
      </c>
      <c r="J38" s="58" t="s">
        <v>7</v>
      </c>
      <c r="K38" s="58" t="s">
        <v>7</v>
      </c>
      <c r="L38" s="58" t="s">
        <v>7</v>
      </c>
      <c r="M38" s="58" t="s">
        <v>7</v>
      </c>
      <c r="N38" s="58" t="s">
        <v>7</v>
      </c>
      <c r="O38" s="58" t="s">
        <v>7</v>
      </c>
      <c r="P38" s="58" t="s">
        <v>7</v>
      </c>
      <c r="Q38" s="58" t="s">
        <v>7</v>
      </c>
      <c r="R38" s="58">
        <v>1</v>
      </c>
      <c r="S38" s="58">
        <v>5</v>
      </c>
      <c r="T38" s="58">
        <v>4</v>
      </c>
      <c r="U38" s="58"/>
      <c r="V38" s="58"/>
      <c r="W38" s="58"/>
      <c r="X38" s="58"/>
      <c r="Y38" s="58"/>
    </row>
    <row r="39" spans="2:25">
      <c r="B39" s="58" t="s">
        <v>160</v>
      </c>
      <c r="C39" s="58" t="s">
        <v>163</v>
      </c>
      <c r="D39" s="63">
        <v>43476</v>
      </c>
      <c r="E39" s="59">
        <v>10.3</v>
      </c>
      <c r="F39" s="82">
        <v>13.768315460312358</v>
      </c>
      <c r="G39" s="58">
        <v>10</v>
      </c>
      <c r="H39" s="58" t="s">
        <v>7</v>
      </c>
      <c r="I39" s="58" t="s">
        <v>7</v>
      </c>
      <c r="J39" s="58" t="s">
        <v>7</v>
      </c>
      <c r="K39" s="58" t="s">
        <v>7</v>
      </c>
      <c r="L39" s="58" t="s">
        <v>7</v>
      </c>
      <c r="M39" s="58" t="s">
        <v>7</v>
      </c>
      <c r="N39" s="58" t="s">
        <v>7</v>
      </c>
      <c r="O39" s="58">
        <v>1</v>
      </c>
      <c r="P39" s="58" t="s">
        <v>7</v>
      </c>
      <c r="Q39" s="58">
        <v>1</v>
      </c>
      <c r="R39" s="58">
        <v>2</v>
      </c>
      <c r="S39" s="58">
        <v>5</v>
      </c>
      <c r="T39" s="58">
        <v>1</v>
      </c>
      <c r="U39" s="58"/>
      <c r="V39" s="58"/>
      <c r="W39" s="58"/>
      <c r="X39" s="58"/>
      <c r="Y39" s="58"/>
    </row>
    <row r="40" spans="2:25">
      <c r="B40" s="58" t="s">
        <v>161</v>
      </c>
      <c r="C40" s="58" t="s">
        <v>164</v>
      </c>
      <c r="D40" s="63">
        <v>43476</v>
      </c>
      <c r="E40" s="59">
        <v>9.3000000000000007</v>
      </c>
      <c r="F40" s="82">
        <v>13.458769430479284</v>
      </c>
      <c r="G40" s="58">
        <v>10</v>
      </c>
      <c r="H40" s="58" t="s">
        <v>7</v>
      </c>
      <c r="I40" s="58" t="s">
        <v>7</v>
      </c>
      <c r="J40" s="58" t="s">
        <v>7</v>
      </c>
      <c r="K40" s="58" t="s">
        <v>7</v>
      </c>
      <c r="L40" s="58" t="s">
        <v>7</v>
      </c>
      <c r="M40" s="58" t="s">
        <v>7</v>
      </c>
      <c r="N40" s="58" t="s">
        <v>7</v>
      </c>
      <c r="O40" s="58">
        <v>1</v>
      </c>
      <c r="P40" s="58">
        <v>1</v>
      </c>
      <c r="Q40" s="58">
        <v>4</v>
      </c>
      <c r="R40" s="58">
        <v>2</v>
      </c>
      <c r="S40" s="58">
        <v>2</v>
      </c>
      <c r="T40" s="58" t="s">
        <v>7</v>
      </c>
      <c r="U40" s="58"/>
      <c r="V40" s="58"/>
      <c r="W40" s="58"/>
      <c r="X40" s="58"/>
      <c r="Y40" s="58"/>
    </row>
    <row r="41" spans="2:25">
      <c r="B41" s="58" t="s">
        <v>162</v>
      </c>
      <c r="C41" s="58" t="s">
        <v>164</v>
      </c>
      <c r="D41" s="63">
        <v>43476</v>
      </c>
      <c r="E41" s="59">
        <v>10.1</v>
      </c>
      <c r="F41" s="82">
        <v>15.087959670841524</v>
      </c>
      <c r="G41" s="58">
        <v>10</v>
      </c>
      <c r="H41" s="58" t="s">
        <v>7</v>
      </c>
      <c r="I41" s="58" t="s">
        <v>7</v>
      </c>
      <c r="J41" s="58" t="s">
        <v>7</v>
      </c>
      <c r="K41" s="58" t="s">
        <v>7</v>
      </c>
      <c r="L41" s="58" t="s">
        <v>7</v>
      </c>
      <c r="M41" s="58" t="s">
        <v>7</v>
      </c>
      <c r="N41" s="58" t="s">
        <v>7</v>
      </c>
      <c r="O41" s="58">
        <v>1</v>
      </c>
      <c r="P41" s="58" t="s">
        <v>7</v>
      </c>
      <c r="Q41" s="58">
        <v>2</v>
      </c>
      <c r="R41" s="58">
        <v>3</v>
      </c>
      <c r="S41" s="58">
        <v>2</v>
      </c>
      <c r="T41" s="58">
        <v>2</v>
      </c>
      <c r="U41" s="58"/>
      <c r="V41" s="58"/>
      <c r="W41" s="58"/>
      <c r="X41" s="58"/>
      <c r="Y41" s="58"/>
    </row>
    <row r="42" spans="2:25">
      <c r="B42" s="58" t="s">
        <v>156</v>
      </c>
      <c r="C42" s="58" t="s">
        <v>165</v>
      </c>
      <c r="D42" s="63">
        <v>43476</v>
      </c>
      <c r="E42" s="59">
        <v>6.1</v>
      </c>
      <c r="F42" s="61">
        <v>12.096144055288855</v>
      </c>
      <c r="G42" s="58">
        <v>10</v>
      </c>
      <c r="H42" s="58" t="s">
        <v>7</v>
      </c>
      <c r="I42" s="58" t="s">
        <v>7</v>
      </c>
      <c r="J42" s="58" t="s">
        <v>7</v>
      </c>
      <c r="K42" s="58" t="s">
        <v>7</v>
      </c>
      <c r="L42" s="58" t="s">
        <v>7</v>
      </c>
      <c r="M42" s="58">
        <v>2</v>
      </c>
      <c r="N42" s="58">
        <v>5</v>
      </c>
      <c r="O42" s="58">
        <v>3</v>
      </c>
      <c r="P42" s="58" t="s">
        <v>7</v>
      </c>
      <c r="Q42" s="58" t="s">
        <v>7</v>
      </c>
      <c r="R42" s="58" t="s">
        <v>7</v>
      </c>
      <c r="S42" s="58" t="s">
        <v>7</v>
      </c>
      <c r="T42" s="58"/>
      <c r="U42" s="58"/>
      <c r="V42" s="58"/>
      <c r="W42" s="58"/>
      <c r="X42" s="58"/>
      <c r="Y42" s="58"/>
    </row>
    <row r="43" spans="2:25">
      <c r="B43" s="58" t="s">
        <v>158</v>
      </c>
      <c r="C43" s="58" t="s">
        <v>165</v>
      </c>
      <c r="D43" s="63">
        <v>43476</v>
      </c>
      <c r="E43" s="59">
        <v>6.1</v>
      </c>
      <c r="F43" s="62">
        <v>12.096144055288855</v>
      </c>
      <c r="G43" s="58">
        <v>10</v>
      </c>
      <c r="H43" s="58" t="s">
        <v>7</v>
      </c>
      <c r="I43" s="58" t="s">
        <v>7</v>
      </c>
      <c r="J43" s="58" t="s">
        <v>7</v>
      </c>
      <c r="K43" s="58" t="s">
        <v>7</v>
      </c>
      <c r="L43" s="58" t="s">
        <v>7</v>
      </c>
      <c r="M43" s="58">
        <v>2</v>
      </c>
      <c r="N43" s="58">
        <v>5</v>
      </c>
      <c r="O43" s="58">
        <v>3</v>
      </c>
      <c r="P43" s="58" t="s">
        <v>7</v>
      </c>
      <c r="Q43" s="58" t="s">
        <v>7</v>
      </c>
      <c r="R43" s="58" t="s">
        <v>7</v>
      </c>
      <c r="S43" s="58" t="s">
        <v>7</v>
      </c>
      <c r="T43" s="58"/>
      <c r="U43" s="58"/>
      <c r="V43" s="58"/>
      <c r="W43" s="58"/>
      <c r="X43" s="58"/>
      <c r="Y43" s="58"/>
    </row>
    <row r="44" spans="2:25">
      <c r="B44" s="58" t="s">
        <v>159</v>
      </c>
      <c r="C44" s="58" t="s">
        <v>165</v>
      </c>
      <c r="D44" s="63">
        <v>43476</v>
      </c>
      <c r="E44" s="59">
        <v>5.9</v>
      </c>
      <c r="F44" s="60">
        <v>14.84059382662562</v>
      </c>
      <c r="G44" s="58">
        <v>10</v>
      </c>
      <c r="H44" s="58" t="s">
        <v>7</v>
      </c>
      <c r="I44" s="58" t="s">
        <v>7</v>
      </c>
      <c r="J44" s="58" t="s">
        <v>7</v>
      </c>
      <c r="K44" s="58" t="s">
        <v>7</v>
      </c>
      <c r="L44" s="58" t="s">
        <v>7</v>
      </c>
      <c r="M44" s="58">
        <v>3</v>
      </c>
      <c r="N44" s="58">
        <v>6</v>
      </c>
      <c r="O44" s="58" t="s">
        <v>7</v>
      </c>
      <c r="P44" s="58">
        <v>1</v>
      </c>
      <c r="Q44" s="58" t="s">
        <v>7</v>
      </c>
      <c r="R44" s="58" t="s">
        <v>7</v>
      </c>
      <c r="S44" s="58" t="s">
        <v>7</v>
      </c>
      <c r="T44" s="58"/>
      <c r="U44" s="58"/>
      <c r="V44" s="58"/>
      <c r="W44" s="58"/>
      <c r="X44" s="58"/>
      <c r="Y44" s="58"/>
    </row>
    <row r="45" spans="2:25">
      <c r="B45" s="58" t="s">
        <v>160</v>
      </c>
      <c r="C45" s="58" t="s">
        <v>165</v>
      </c>
      <c r="D45" s="63">
        <v>43476</v>
      </c>
      <c r="E45" s="59">
        <v>5.9</v>
      </c>
      <c r="F45" s="60">
        <v>12.50618283682407</v>
      </c>
      <c r="G45" s="58">
        <v>10</v>
      </c>
      <c r="H45" s="58" t="s">
        <v>7</v>
      </c>
      <c r="I45" s="58" t="s">
        <v>7</v>
      </c>
      <c r="J45" s="58" t="s">
        <v>7</v>
      </c>
      <c r="K45" s="58" t="s">
        <v>7</v>
      </c>
      <c r="L45" s="58" t="s">
        <v>7</v>
      </c>
      <c r="M45" s="58">
        <v>3</v>
      </c>
      <c r="N45" s="58">
        <v>5</v>
      </c>
      <c r="O45" s="58">
        <v>2</v>
      </c>
      <c r="P45" s="58" t="s">
        <v>7</v>
      </c>
      <c r="Q45" s="58" t="s">
        <v>7</v>
      </c>
      <c r="R45" s="58" t="s">
        <v>7</v>
      </c>
      <c r="S45" s="58" t="s">
        <v>7</v>
      </c>
      <c r="T45" s="58"/>
      <c r="U45" s="58"/>
      <c r="V45" s="58"/>
      <c r="W45" s="58"/>
      <c r="X45" s="58"/>
      <c r="Y45" s="58"/>
    </row>
    <row r="46" spans="2:25">
      <c r="B46" s="58" t="s">
        <v>161</v>
      </c>
      <c r="C46" s="58" t="s">
        <v>165</v>
      </c>
      <c r="D46" s="63">
        <v>43476</v>
      </c>
      <c r="E46" s="59">
        <v>5.8</v>
      </c>
      <c r="F46" s="60">
        <v>33.313509761355043</v>
      </c>
      <c r="G46" s="58">
        <v>10</v>
      </c>
      <c r="H46" s="58" t="s">
        <v>7</v>
      </c>
      <c r="I46" s="58">
        <v>1</v>
      </c>
      <c r="J46" s="58" t="s">
        <v>7</v>
      </c>
      <c r="K46" s="58" t="s">
        <v>7</v>
      </c>
      <c r="L46" s="58" t="s">
        <v>7</v>
      </c>
      <c r="M46" s="58">
        <v>2</v>
      </c>
      <c r="N46" s="58">
        <v>3</v>
      </c>
      <c r="O46" s="58">
        <v>3</v>
      </c>
      <c r="P46" s="58">
        <v>1</v>
      </c>
      <c r="Q46" s="58" t="s">
        <v>7</v>
      </c>
      <c r="R46" s="58" t="s">
        <v>7</v>
      </c>
      <c r="S46" s="58" t="s">
        <v>7</v>
      </c>
      <c r="T46" s="58"/>
      <c r="U46" s="58"/>
      <c r="V46" s="58"/>
      <c r="W46" s="58"/>
      <c r="X46" s="58"/>
      <c r="Y46" s="58"/>
    </row>
    <row r="47" spans="2:25">
      <c r="B47" s="58" t="s">
        <v>162</v>
      </c>
      <c r="C47" s="58" t="s">
        <v>165</v>
      </c>
      <c r="D47" s="63">
        <v>43476</v>
      </c>
      <c r="E47" s="59">
        <v>5.9</v>
      </c>
      <c r="F47" s="60">
        <v>18.65262601041713</v>
      </c>
      <c r="G47" s="58">
        <v>10</v>
      </c>
      <c r="H47" s="58" t="s">
        <v>7</v>
      </c>
      <c r="I47" s="58" t="s">
        <v>7</v>
      </c>
      <c r="J47" s="58" t="s">
        <v>7</v>
      </c>
      <c r="K47" s="58" t="s">
        <v>7</v>
      </c>
      <c r="L47" s="58">
        <v>1</v>
      </c>
      <c r="M47" s="58">
        <v>2</v>
      </c>
      <c r="N47" s="58">
        <v>5</v>
      </c>
      <c r="O47" s="58">
        <v>1</v>
      </c>
      <c r="P47" s="58">
        <v>1</v>
      </c>
      <c r="Q47" s="58" t="s">
        <v>7</v>
      </c>
      <c r="R47" s="58" t="s">
        <v>7</v>
      </c>
      <c r="S47" s="58" t="s">
        <v>7</v>
      </c>
      <c r="T47" s="58"/>
      <c r="U47" s="58"/>
      <c r="V47" s="58"/>
      <c r="W47" s="58"/>
      <c r="X47" s="58"/>
      <c r="Y47" s="58"/>
    </row>
    <row r="48" spans="2:25">
      <c r="B48" s="58" t="s">
        <v>156</v>
      </c>
      <c r="C48" s="58" t="s">
        <v>87</v>
      </c>
      <c r="D48" s="63">
        <v>43476</v>
      </c>
      <c r="E48" s="58">
        <v>13723</v>
      </c>
      <c r="F48" s="58">
        <v>31</v>
      </c>
      <c r="G48" s="58">
        <v>10</v>
      </c>
      <c r="H48" s="58"/>
      <c r="I48" s="58"/>
      <c r="J48" s="58"/>
      <c r="K48" s="58"/>
      <c r="L48" s="58"/>
      <c r="M48" s="58"/>
      <c r="N48" s="58">
        <v>1</v>
      </c>
      <c r="O48" s="58">
        <v>1</v>
      </c>
      <c r="P48" s="58">
        <v>2</v>
      </c>
      <c r="Q48" s="58"/>
      <c r="R48" s="58">
        <v>4</v>
      </c>
      <c r="S48" s="58">
        <v>2</v>
      </c>
      <c r="T48" s="58"/>
      <c r="U48" s="58"/>
      <c r="V48" s="58"/>
      <c r="W48" s="58"/>
      <c r="X48" s="58"/>
      <c r="Y48" s="58"/>
    </row>
    <row r="49" spans="2:25">
      <c r="B49" s="58" t="s">
        <v>158</v>
      </c>
      <c r="C49" s="58" t="s">
        <v>87</v>
      </c>
      <c r="D49" s="63">
        <v>43476</v>
      </c>
      <c r="E49" s="58">
        <v>12514</v>
      </c>
      <c r="F49" s="58">
        <v>65</v>
      </c>
      <c r="G49" s="58">
        <v>10</v>
      </c>
      <c r="H49" s="58"/>
      <c r="I49" s="58"/>
      <c r="J49" s="58">
        <v>1</v>
      </c>
      <c r="K49" s="58">
        <v>1</v>
      </c>
      <c r="L49" s="58">
        <v>1</v>
      </c>
      <c r="M49" s="58"/>
      <c r="N49" s="58">
        <v>1</v>
      </c>
      <c r="O49" s="58">
        <v>1</v>
      </c>
      <c r="P49" s="58"/>
      <c r="Q49" s="58"/>
      <c r="R49" s="58">
        <v>1</v>
      </c>
      <c r="S49" s="58">
        <v>3</v>
      </c>
      <c r="T49" s="58"/>
      <c r="U49" s="58"/>
      <c r="V49" s="58">
        <v>1</v>
      </c>
      <c r="W49" s="58"/>
      <c r="X49" s="58"/>
      <c r="Y49" s="58"/>
    </row>
    <row r="50" spans="2:25">
      <c r="B50" s="58" t="s">
        <v>159</v>
      </c>
      <c r="C50" s="58" t="s">
        <v>87</v>
      </c>
      <c r="D50" s="63">
        <v>43476</v>
      </c>
      <c r="E50" s="58">
        <v>9491</v>
      </c>
      <c r="F50" s="58">
        <v>78</v>
      </c>
      <c r="G50" s="58">
        <v>10</v>
      </c>
      <c r="H50" s="58">
        <v>2</v>
      </c>
      <c r="I50" s="58">
        <v>1</v>
      </c>
      <c r="J50" s="58"/>
      <c r="K50" s="58"/>
      <c r="L50" s="58"/>
      <c r="M50" s="58"/>
      <c r="N50" s="58">
        <v>2</v>
      </c>
      <c r="O50" s="58">
        <v>1</v>
      </c>
      <c r="P50" s="58"/>
      <c r="Q50" s="58">
        <v>1</v>
      </c>
      <c r="R50" s="58">
        <v>1</v>
      </c>
      <c r="S50" s="58">
        <v>1</v>
      </c>
      <c r="T50" s="58">
        <v>1</v>
      </c>
      <c r="U50" s="58"/>
      <c r="V50" s="58"/>
      <c r="W50" s="58"/>
      <c r="X50" s="58"/>
      <c r="Y50" s="58"/>
    </row>
    <row r="51" spans="2:25">
      <c r="B51" s="58" t="s">
        <v>160</v>
      </c>
      <c r="C51" s="58" t="s">
        <v>87</v>
      </c>
      <c r="D51" s="63">
        <v>43476</v>
      </c>
      <c r="E51" s="58">
        <v>8635</v>
      </c>
      <c r="F51" s="58">
        <v>74</v>
      </c>
      <c r="G51" s="58">
        <v>10</v>
      </c>
      <c r="H51" s="58">
        <v>2</v>
      </c>
      <c r="I51" s="58"/>
      <c r="J51" s="58"/>
      <c r="K51" s="58">
        <v>1</v>
      </c>
      <c r="L51" s="58"/>
      <c r="M51" s="58"/>
      <c r="N51" s="58"/>
      <c r="O51" s="58">
        <v>5</v>
      </c>
      <c r="P51" s="58"/>
      <c r="Q51" s="58"/>
      <c r="R51" s="58">
        <v>1</v>
      </c>
      <c r="S51" s="58"/>
      <c r="T51" s="58">
        <v>1</v>
      </c>
      <c r="U51" s="58"/>
      <c r="V51" s="58"/>
      <c r="W51" s="58"/>
      <c r="X51" s="58"/>
      <c r="Y51" s="58"/>
    </row>
    <row r="52" spans="2:25">
      <c r="B52" s="58" t="s">
        <v>161</v>
      </c>
      <c r="C52" s="58" t="s">
        <v>87</v>
      </c>
      <c r="D52" s="63">
        <v>43476</v>
      </c>
      <c r="E52" s="58">
        <v>7068</v>
      </c>
      <c r="F52" s="58">
        <v>72</v>
      </c>
      <c r="G52" s="58">
        <v>10</v>
      </c>
      <c r="H52" s="58"/>
      <c r="I52" s="58">
        <v>1</v>
      </c>
      <c r="J52" s="58">
        <v>2</v>
      </c>
      <c r="K52" s="58">
        <v>1</v>
      </c>
      <c r="L52" s="58"/>
      <c r="M52" s="58">
        <v>2</v>
      </c>
      <c r="N52" s="58"/>
      <c r="O52" s="58">
        <v>1</v>
      </c>
      <c r="P52" s="58">
        <v>1</v>
      </c>
      <c r="Q52" s="58"/>
      <c r="R52" s="58">
        <v>2</v>
      </c>
      <c r="S52" s="58"/>
      <c r="T52" s="58"/>
      <c r="U52" s="58"/>
      <c r="V52" s="58"/>
      <c r="W52" s="58"/>
      <c r="X52" s="58"/>
      <c r="Y52" s="58"/>
    </row>
    <row r="53" spans="2:25">
      <c r="B53" s="58" t="s">
        <v>162</v>
      </c>
      <c r="C53" s="58" t="s">
        <v>87</v>
      </c>
      <c r="D53" s="63">
        <v>43476</v>
      </c>
      <c r="E53" s="58">
        <v>12828</v>
      </c>
      <c r="F53" s="58">
        <v>35</v>
      </c>
      <c r="G53" s="58">
        <v>8</v>
      </c>
      <c r="H53" s="58"/>
      <c r="I53" s="58"/>
      <c r="J53" s="58"/>
      <c r="K53" s="58">
        <v>1</v>
      </c>
      <c r="L53" s="58"/>
      <c r="M53" s="58"/>
      <c r="N53" s="58"/>
      <c r="O53" s="58"/>
      <c r="P53" s="58">
        <v>2</v>
      </c>
      <c r="Q53" s="58">
        <v>2</v>
      </c>
      <c r="R53" s="58">
        <v>2</v>
      </c>
      <c r="S53" s="58">
        <v>1</v>
      </c>
      <c r="T53" s="58"/>
      <c r="U53" s="58"/>
      <c r="V53" s="58"/>
      <c r="W53" s="58"/>
      <c r="X53" s="58"/>
      <c r="Y53" s="58"/>
    </row>
    <row r="54" spans="2:25" ht="16.5" customHeight="1">
      <c r="B54" s="58" t="s">
        <v>156</v>
      </c>
      <c r="C54" s="58" t="s">
        <v>88</v>
      </c>
      <c r="D54" s="63">
        <v>43476</v>
      </c>
      <c r="E54" s="58">
        <v>1974</v>
      </c>
      <c r="F54" s="58">
        <v>57</v>
      </c>
      <c r="G54" s="58">
        <v>10</v>
      </c>
      <c r="H54" s="58">
        <v>2</v>
      </c>
      <c r="I54" s="58"/>
      <c r="J54" s="58">
        <v>3</v>
      </c>
      <c r="K54" s="58">
        <v>4</v>
      </c>
      <c r="L54" s="58">
        <v>1</v>
      </c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2:25" ht="16.5" customHeight="1">
      <c r="B55" s="58" t="s">
        <v>158</v>
      </c>
      <c r="C55" s="58" t="s">
        <v>88</v>
      </c>
      <c r="D55" s="63">
        <v>43476</v>
      </c>
      <c r="E55" s="58">
        <v>3636</v>
      </c>
      <c r="F55" s="58">
        <v>44</v>
      </c>
      <c r="G55" s="58">
        <v>10</v>
      </c>
      <c r="H55" s="58"/>
      <c r="I55" s="58"/>
      <c r="J55" s="58">
        <v>2</v>
      </c>
      <c r="K55" s="58">
        <v>1</v>
      </c>
      <c r="L55" s="58">
        <v>4</v>
      </c>
      <c r="M55" s="58"/>
      <c r="N55" s="58">
        <v>3</v>
      </c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2:25" ht="16.5" customHeight="1">
      <c r="B56" s="58" t="s">
        <v>159</v>
      </c>
      <c r="C56" s="58" t="s">
        <v>88</v>
      </c>
      <c r="D56" s="63">
        <v>43476</v>
      </c>
      <c r="E56" s="58">
        <v>3717</v>
      </c>
      <c r="F56" s="58">
        <v>51</v>
      </c>
      <c r="G56" s="58">
        <v>10</v>
      </c>
      <c r="H56" s="58">
        <v>1</v>
      </c>
      <c r="I56" s="58"/>
      <c r="J56" s="58"/>
      <c r="K56" s="58">
        <v>3</v>
      </c>
      <c r="L56" s="58">
        <v>1</v>
      </c>
      <c r="M56" s="58">
        <v>2</v>
      </c>
      <c r="N56" s="58">
        <v>2</v>
      </c>
      <c r="O56" s="58">
        <v>1</v>
      </c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2:25" ht="16.5" customHeight="1">
      <c r="B57" s="58" t="s">
        <v>160</v>
      </c>
      <c r="C57" s="58" t="s">
        <v>88</v>
      </c>
      <c r="D57" s="63">
        <v>43476</v>
      </c>
      <c r="E57" s="58">
        <v>3127</v>
      </c>
      <c r="F57" s="58">
        <v>35</v>
      </c>
      <c r="G57" s="58">
        <v>10</v>
      </c>
      <c r="H57" s="58"/>
      <c r="I57" s="58"/>
      <c r="J57" s="58">
        <v>2</v>
      </c>
      <c r="K57" s="58">
        <v>2</v>
      </c>
      <c r="L57" s="58">
        <v>4</v>
      </c>
      <c r="M57" s="58">
        <v>1</v>
      </c>
      <c r="N57" s="58">
        <v>1</v>
      </c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2:25" ht="16.5" customHeight="1">
      <c r="B58" s="58" t="s">
        <v>161</v>
      </c>
      <c r="C58" s="58" t="s">
        <v>88</v>
      </c>
      <c r="D58" s="63">
        <v>43476</v>
      </c>
      <c r="E58" s="58">
        <v>2727</v>
      </c>
      <c r="F58" s="58">
        <v>78</v>
      </c>
      <c r="G58" s="58">
        <v>10</v>
      </c>
      <c r="H58" s="58">
        <v>3</v>
      </c>
      <c r="I58" s="58"/>
      <c r="J58" s="58">
        <v>1</v>
      </c>
      <c r="K58" s="58">
        <v>2</v>
      </c>
      <c r="L58" s="58"/>
      <c r="M58" s="58">
        <v>2</v>
      </c>
      <c r="N58" s="58">
        <v>1</v>
      </c>
      <c r="O58" s="58">
        <v>1</v>
      </c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2:25" ht="16.5" customHeight="1">
      <c r="B59" s="58" t="s">
        <v>162</v>
      </c>
      <c r="C59" s="58" t="s">
        <v>88</v>
      </c>
      <c r="D59" s="63">
        <v>43476</v>
      </c>
      <c r="E59" s="58">
        <v>3006</v>
      </c>
      <c r="F59" s="58">
        <v>75</v>
      </c>
      <c r="G59" s="58">
        <v>10</v>
      </c>
      <c r="H59" s="58">
        <v>3</v>
      </c>
      <c r="I59" s="58"/>
      <c r="J59" s="58">
        <v>1</v>
      </c>
      <c r="K59" s="58"/>
      <c r="L59" s="58">
        <v>2</v>
      </c>
      <c r="M59" s="58">
        <v>2</v>
      </c>
      <c r="N59" s="58">
        <v>1</v>
      </c>
      <c r="O59" s="58">
        <v>1</v>
      </c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2:25">
      <c r="B60" s="58" t="s">
        <v>156</v>
      </c>
      <c r="C60" s="58" t="s">
        <v>169</v>
      </c>
      <c r="D60" s="63">
        <v>43476</v>
      </c>
      <c r="E60" s="58">
        <v>883</v>
      </c>
      <c r="F60" s="58">
        <v>68</v>
      </c>
      <c r="G60" s="58">
        <v>10</v>
      </c>
      <c r="H60" s="58">
        <v>7</v>
      </c>
      <c r="I60" s="58">
        <v>3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2:25">
      <c r="B61" s="58" t="s">
        <v>158</v>
      </c>
      <c r="C61" s="58" t="s">
        <v>169</v>
      </c>
      <c r="D61" s="63">
        <v>43476</v>
      </c>
      <c r="E61" s="58">
        <v>1506</v>
      </c>
      <c r="F61" s="58">
        <v>111</v>
      </c>
      <c r="G61" s="58">
        <v>10</v>
      </c>
      <c r="H61" s="58">
        <v>5</v>
      </c>
      <c r="I61" s="58">
        <v>2</v>
      </c>
      <c r="J61" s="58">
        <v>2</v>
      </c>
      <c r="K61" s="58"/>
      <c r="L61" s="58"/>
      <c r="M61" s="58">
        <v>1</v>
      </c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2:25">
      <c r="B62" s="58" t="s">
        <v>159</v>
      </c>
      <c r="C62" s="58" t="s">
        <v>169</v>
      </c>
      <c r="D62" s="63">
        <v>43476</v>
      </c>
      <c r="E62" s="58">
        <v>1341</v>
      </c>
      <c r="F62" s="58">
        <v>71</v>
      </c>
      <c r="G62" s="58">
        <v>10</v>
      </c>
      <c r="H62" s="58">
        <v>4</v>
      </c>
      <c r="I62" s="58">
        <v>4</v>
      </c>
      <c r="J62" s="58">
        <v>2</v>
      </c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2:25">
      <c r="B63" s="58" t="s">
        <v>160</v>
      </c>
      <c r="C63" s="58" t="s">
        <v>169</v>
      </c>
      <c r="D63" s="63">
        <v>43476</v>
      </c>
      <c r="E63" s="58">
        <v>647</v>
      </c>
      <c r="F63" s="58">
        <v>137</v>
      </c>
      <c r="G63" s="58">
        <v>10</v>
      </c>
      <c r="H63" s="58">
        <v>6</v>
      </c>
      <c r="I63" s="58">
        <v>3</v>
      </c>
      <c r="J63" s="58">
        <v>1</v>
      </c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2:25">
      <c r="B64" s="58" t="s">
        <v>161</v>
      </c>
      <c r="C64" s="58" t="s">
        <v>169</v>
      </c>
      <c r="D64" s="63">
        <v>43476</v>
      </c>
      <c r="E64" s="58">
        <v>788</v>
      </c>
      <c r="F64" s="58">
        <v>38</v>
      </c>
      <c r="G64" s="58">
        <v>10</v>
      </c>
      <c r="H64" s="58">
        <v>8</v>
      </c>
      <c r="I64" s="58">
        <v>2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2:25">
      <c r="B65" s="58" t="s">
        <v>162</v>
      </c>
      <c r="C65" s="58" t="s">
        <v>169</v>
      </c>
      <c r="D65" s="63">
        <v>43476</v>
      </c>
      <c r="E65" s="58">
        <v>723</v>
      </c>
      <c r="F65" s="58">
        <v>67</v>
      </c>
      <c r="G65" s="58">
        <v>10</v>
      </c>
      <c r="H65" s="58">
        <v>7</v>
      </c>
      <c r="I65" s="58">
        <v>3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2:25">
      <c r="B66" s="58" t="s">
        <v>156</v>
      </c>
      <c r="C66" s="58" t="s">
        <v>157</v>
      </c>
      <c r="D66" s="63">
        <v>43476</v>
      </c>
      <c r="E66" s="59">
        <v>5.8</v>
      </c>
      <c r="F66" s="61">
        <v>22.699330641530473</v>
      </c>
      <c r="G66" s="58">
        <v>10</v>
      </c>
      <c r="H66" s="58" t="s">
        <v>7</v>
      </c>
      <c r="I66" s="58" t="s">
        <v>7</v>
      </c>
      <c r="J66" s="58" t="s">
        <v>7</v>
      </c>
      <c r="K66" s="58" t="s">
        <v>7</v>
      </c>
      <c r="L66" s="58">
        <v>2</v>
      </c>
      <c r="M66" s="58">
        <v>2</v>
      </c>
      <c r="N66" s="58">
        <v>3</v>
      </c>
      <c r="O66" s="58">
        <v>2</v>
      </c>
      <c r="P66" s="58">
        <v>1</v>
      </c>
      <c r="Q66" s="58" t="s">
        <v>7</v>
      </c>
      <c r="R66" s="58" t="s">
        <v>7</v>
      </c>
      <c r="S66" s="58" t="s">
        <v>7</v>
      </c>
      <c r="T66" s="58" t="s">
        <v>7</v>
      </c>
      <c r="U66" s="58"/>
      <c r="V66" s="58"/>
      <c r="W66" s="58"/>
      <c r="X66" s="58"/>
      <c r="Y66" s="58"/>
    </row>
    <row r="67" spans="2:25">
      <c r="B67" s="58" t="s">
        <v>158</v>
      </c>
      <c r="C67" s="58" t="s">
        <v>157</v>
      </c>
      <c r="D67" s="63">
        <v>43476</v>
      </c>
      <c r="E67" s="59">
        <v>3</v>
      </c>
      <c r="F67" s="62">
        <v>84.619701176265636</v>
      </c>
      <c r="G67" s="58">
        <v>10</v>
      </c>
      <c r="H67" s="58">
        <v>2</v>
      </c>
      <c r="I67" s="58">
        <v>1</v>
      </c>
      <c r="J67" s="58">
        <v>2</v>
      </c>
      <c r="K67" s="58">
        <v>1</v>
      </c>
      <c r="L67" s="58">
        <v>2</v>
      </c>
      <c r="M67" s="58" t="s">
        <v>7</v>
      </c>
      <c r="N67" s="58" t="s">
        <v>7</v>
      </c>
      <c r="O67" s="58">
        <v>2</v>
      </c>
      <c r="P67" s="58" t="s">
        <v>7</v>
      </c>
      <c r="Q67" s="58" t="s">
        <v>7</v>
      </c>
      <c r="R67" s="58" t="s">
        <v>7</v>
      </c>
      <c r="S67" s="58" t="s">
        <v>7</v>
      </c>
      <c r="T67" s="58" t="s">
        <v>7</v>
      </c>
      <c r="U67" s="58"/>
      <c r="V67" s="58"/>
      <c r="W67" s="58"/>
      <c r="X67" s="58"/>
      <c r="Y67" s="58"/>
    </row>
    <row r="68" spans="2:25">
      <c r="B68" s="58" t="s">
        <v>159</v>
      </c>
      <c r="C68" s="58" t="s">
        <v>157</v>
      </c>
      <c r="D68" s="63">
        <v>43476</v>
      </c>
      <c r="E68" s="59">
        <v>4.7</v>
      </c>
      <c r="F68" s="60">
        <v>54.981694874650508</v>
      </c>
      <c r="G68" s="58">
        <v>10</v>
      </c>
      <c r="H68" s="58" t="s">
        <v>7</v>
      </c>
      <c r="I68" s="58">
        <v>2</v>
      </c>
      <c r="J68" s="58" t="s">
        <v>7</v>
      </c>
      <c r="K68" s="58">
        <v>2</v>
      </c>
      <c r="L68" s="58">
        <v>1</v>
      </c>
      <c r="M68" s="58" t="s">
        <v>7</v>
      </c>
      <c r="N68" s="58" t="s">
        <v>7</v>
      </c>
      <c r="O68" s="58">
        <v>5</v>
      </c>
      <c r="P68" s="58" t="s">
        <v>7</v>
      </c>
      <c r="Q68" s="58" t="s">
        <v>7</v>
      </c>
      <c r="R68" s="58" t="s">
        <v>7</v>
      </c>
      <c r="S68" s="58" t="s">
        <v>7</v>
      </c>
      <c r="T68" s="58" t="s">
        <v>7</v>
      </c>
      <c r="U68" s="58"/>
      <c r="V68" s="58"/>
      <c r="W68" s="58"/>
      <c r="X68" s="58"/>
      <c r="Y68" s="58"/>
    </row>
    <row r="69" spans="2:25">
      <c r="B69" s="58" t="s">
        <v>160</v>
      </c>
      <c r="C69" s="58" t="s">
        <v>157</v>
      </c>
      <c r="D69" s="63">
        <v>43476</v>
      </c>
      <c r="E69" s="59">
        <v>5.4</v>
      </c>
      <c r="F69" s="60">
        <v>46.357983593873044</v>
      </c>
      <c r="G69" s="58">
        <v>10</v>
      </c>
      <c r="H69" s="58">
        <v>1</v>
      </c>
      <c r="I69" s="58" t="s">
        <v>7</v>
      </c>
      <c r="J69" s="58" t="s">
        <v>7</v>
      </c>
      <c r="K69" s="58">
        <v>1</v>
      </c>
      <c r="L69" s="58" t="s">
        <v>7</v>
      </c>
      <c r="M69" s="58">
        <v>3</v>
      </c>
      <c r="N69" s="58">
        <v>1</v>
      </c>
      <c r="O69" s="58">
        <v>3</v>
      </c>
      <c r="P69" s="58" t="s">
        <v>7</v>
      </c>
      <c r="Q69" s="58">
        <v>1</v>
      </c>
      <c r="R69" s="58" t="s">
        <v>7</v>
      </c>
      <c r="S69" s="58" t="s">
        <v>7</v>
      </c>
      <c r="T69" s="58" t="s">
        <v>7</v>
      </c>
      <c r="U69" s="58"/>
      <c r="V69" s="58"/>
      <c r="W69" s="58"/>
      <c r="X69" s="58"/>
      <c r="Y69" s="58"/>
    </row>
    <row r="70" spans="2:25">
      <c r="B70" s="58" t="s">
        <v>161</v>
      </c>
      <c r="C70" s="58" t="s">
        <v>157</v>
      </c>
      <c r="D70" s="63">
        <v>43476</v>
      </c>
      <c r="E70" s="59">
        <v>4.8</v>
      </c>
      <c r="F70" s="60">
        <v>55.381672326046903</v>
      </c>
      <c r="G70" s="58">
        <v>10</v>
      </c>
      <c r="H70" s="58">
        <v>2</v>
      </c>
      <c r="I70" s="58" t="s">
        <v>7</v>
      </c>
      <c r="J70" s="58" t="s">
        <v>7</v>
      </c>
      <c r="K70" s="58" t="s">
        <v>7</v>
      </c>
      <c r="L70" s="58" t="s">
        <v>7</v>
      </c>
      <c r="M70" s="58">
        <v>3</v>
      </c>
      <c r="N70" s="58">
        <v>2</v>
      </c>
      <c r="O70" s="58">
        <v>3</v>
      </c>
      <c r="P70" s="58" t="s">
        <v>7</v>
      </c>
      <c r="Q70" s="58" t="s">
        <v>7</v>
      </c>
      <c r="R70" s="58" t="s">
        <v>7</v>
      </c>
      <c r="S70" s="58" t="s">
        <v>7</v>
      </c>
      <c r="T70" s="58" t="s">
        <v>7</v>
      </c>
      <c r="U70" s="58"/>
      <c r="V70" s="58"/>
      <c r="W70" s="58"/>
      <c r="X70" s="58"/>
      <c r="Y70" s="58"/>
    </row>
    <row r="71" spans="2:25">
      <c r="B71" s="58" t="s">
        <v>162</v>
      </c>
      <c r="C71" s="58" t="s">
        <v>157</v>
      </c>
      <c r="D71" s="63">
        <v>43476</v>
      </c>
      <c r="E71" s="59">
        <v>7.5</v>
      </c>
      <c r="F71" s="60">
        <v>20.123078084749814</v>
      </c>
      <c r="G71" s="58">
        <v>10</v>
      </c>
      <c r="H71" s="58" t="s">
        <v>7</v>
      </c>
      <c r="I71" s="58" t="s">
        <v>7</v>
      </c>
      <c r="J71" s="58" t="s">
        <v>7</v>
      </c>
      <c r="K71" s="58" t="s">
        <v>7</v>
      </c>
      <c r="L71" s="58" t="s">
        <v>7</v>
      </c>
      <c r="M71" s="58">
        <v>1</v>
      </c>
      <c r="N71" s="58">
        <v>2</v>
      </c>
      <c r="O71" s="58">
        <v>1</v>
      </c>
      <c r="P71" s="58">
        <v>4</v>
      </c>
      <c r="Q71" s="58">
        <v>1</v>
      </c>
      <c r="R71" s="58">
        <v>1</v>
      </c>
      <c r="S71" s="58" t="s">
        <v>7</v>
      </c>
      <c r="T71" s="58" t="s">
        <v>7</v>
      </c>
      <c r="U71" s="58"/>
      <c r="V71" s="58"/>
      <c r="W71" s="58"/>
      <c r="X71" s="58"/>
      <c r="Y71" s="58"/>
    </row>
    <row r="73" spans="2:25">
      <c r="B73" s="79" t="s">
        <v>45</v>
      </c>
    </row>
    <row r="74" spans="2:25">
      <c r="B74" s="70" t="s">
        <v>170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</row>
    <row r="75" spans="2:25">
      <c r="B75" s="73" t="s">
        <v>171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5"/>
    </row>
    <row r="76" spans="2:25">
      <c r="B76" s="73" t="s">
        <v>173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5"/>
    </row>
    <row r="77" spans="2:25">
      <c r="B77" s="73" t="s">
        <v>172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</row>
    <row r="78" spans="2:25"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66:D69 D45:D47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9:C69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69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9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9:Y70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4:D47 D66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7:D71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70:D71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70:D71 D45:D47 D66:D68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70:Y71 B45:Y47 B66:Y68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6:Y71 B45:Y4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E66:G66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4:D59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:D35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6:D71 D30:D47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4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0:G35 G42:G44 D30:D3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0:D35 D42:D4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6:Y71 B42:Y47 B30:Y35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6:D71 D42:D47 D30:D35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6:D71 D42:D47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3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0:D64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0:D65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60:Y6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54:D59 D30:D47 D66:D71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54:Y59 B30:Y47 B66:Y71">
    <cfRule type="colorScale" priority="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66:D71 D24:D59 D12:D22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66:G71 G36:G47 D66:D71 D24:D59 D12:D22">
    <cfRule type="colorScale" priority="8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59 B66:Y71">
    <cfRule type="colorScale" priority="9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6" right="0.16" top="0.59" bottom="0.75" header="0.3" footer="0.3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16주령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2018-12-13T08:18:59Z</cp:lastPrinted>
  <dcterms:created xsi:type="dcterms:W3CDTF">2018-03-08T08:58:38Z</dcterms:created>
  <dcterms:modified xsi:type="dcterms:W3CDTF">2019-05-03T05:34:32Z</dcterms:modified>
</cp:coreProperties>
</file>